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g_g1_lokalno\racunovodstvo\TRANSPARENTNOST\2025\06.2025\"/>
    </mc:Choice>
  </mc:AlternateContent>
  <xr:revisionPtr revIDLastSave="0" documentId="8_{40871CA8-B4AA-4F02-A93E-40DBAE429940}" xr6:coauthVersionLast="47" xr6:coauthVersionMax="47" xr10:uidLastSave="{00000000-0000-0000-0000-000000000000}"/>
  <bookViews>
    <workbookView xWindow="28680" yWindow="-120" windowWidth="29040" windowHeight="15720" xr2:uid="{5B42267D-1A6D-43BA-B475-9D2FB382F90D}"/>
  </bookViews>
  <sheets>
    <sheet name="06.2025" sheetId="1" r:id="rId1"/>
  </sheets>
  <definedNames>
    <definedName name="_xlnm._FilterDatabase" localSheetId="0" hidden="1">'06.2025'!$A$10:$G$458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5" i="1" l="1"/>
  <c r="E470" i="1"/>
  <c r="E469" i="1"/>
  <c r="E466" i="1"/>
  <c r="E474" i="1" s="1"/>
  <c r="E463" i="1"/>
  <c r="E405" i="1"/>
  <c r="E394" i="1"/>
  <c r="E395" i="1" s="1"/>
  <c r="E458" i="1" s="1"/>
  <c r="E517" i="1" s="1"/>
  <c r="E387" i="1"/>
  <c r="E343" i="1"/>
  <c r="E268" i="1"/>
  <c r="E225" i="1"/>
  <c r="E190" i="1"/>
  <c r="E184" i="1"/>
  <c r="E180" i="1"/>
  <c r="E132" i="1"/>
  <c r="E124" i="1"/>
  <c r="E103" i="1"/>
  <c r="E100" i="1"/>
  <c r="E92" i="1"/>
  <c r="E59" i="1"/>
  <c r="E42" i="1"/>
  <c r="E32" i="1"/>
  <c r="E19" i="1"/>
  <c r="E13" i="1"/>
</calcChain>
</file>

<file path=xl/sharedStrings.xml><?xml version="1.0" encoding="utf-8"?>
<sst xmlns="http://schemas.openxmlformats.org/spreadsheetml/2006/main" count="1831" uniqueCount="553">
  <si>
    <t>Hrvatski restauratorski zavod</t>
  </si>
  <si>
    <t>RKP 22339</t>
  </si>
  <si>
    <t>Zagreb</t>
  </si>
  <si>
    <t>INFORMACIJA O TROŠENJU SREDSTAVA ZA LIPANJ 2025. GODINE</t>
  </si>
  <si>
    <t>PP</t>
  </si>
  <si>
    <t>NAZIV PRIMATELJA</t>
  </si>
  <si>
    <t>OIB PRIMATELJA</t>
  </si>
  <si>
    <t>MJESTO</t>
  </si>
  <si>
    <t>IZNOS</t>
  </si>
  <si>
    <t>KONTO</t>
  </si>
  <si>
    <t>OPIS IZDATKA</t>
  </si>
  <si>
    <t>HP-HRVATSKA POŠTA d.d.</t>
  </si>
  <si>
    <t>87311810356</t>
  </si>
  <si>
    <t>ZAGREB</t>
  </si>
  <si>
    <t>Uredski materijal i ostali materijalni rashodi</t>
  </si>
  <si>
    <t>Usluge telefona, interneta, pošte i prijevoza</t>
  </si>
  <si>
    <t/>
  </si>
  <si>
    <t>*Ukupno</t>
  </si>
  <si>
    <t>Z-EL d.o.o.</t>
  </si>
  <si>
    <t>11374156664</t>
  </si>
  <si>
    <t>Uredska oprema i namještaj</t>
  </si>
  <si>
    <t>GRAD SPLIT</t>
  </si>
  <si>
    <t>SPLIT</t>
  </si>
  <si>
    <t>Komunalne usluge</t>
  </si>
  <si>
    <t>RU - VE d.o.o.</t>
  </si>
  <si>
    <t>88470929840</t>
  </si>
  <si>
    <t>KERESTINEC</t>
  </si>
  <si>
    <t>Materijal i sirovine</t>
  </si>
  <si>
    <t>ČISTOĆA d.o.o.</t>
  </si>
  <si>
    <t>16912997621</t>
  </si>
  <si>
    <t>DUBROVNIK</t>
  </si>
  <si>
    <t>MESSER CROATIA PLIN d.o.o.</t>
  </si>
  <si>
    <t>32179081874</t>
  </si>
  <si>
    <t>ZAPREŠIĆ</t>
  </si>
  <si>
    <t>BAUHAUS-ZAGREB d.d.</t>
  </si>
  <si>
    <t>71642207963</t>
  </si>
  <si>
    <t>Sitni inventar i autogume</t>
  </si>
  <si>
    <t>TEHNOSERVIS HORVAT I HORVAT d.o.o.</t>
  </si>
  <si>
    <t>21056790392</t>
  </si>
  <si>
    <t>Usluge tekućeg i investicijskog održavanja</t>
  </si>
  <si>
    <t>SUMA INFORMATIKA d.o.o.</t>
  </si>
  <si>
    <t>93926415263</t>
  </si>
  <si>
    <t>Računalne usluge</t>
  </si>
  <si>
    <t>STUDENTSKI CENTAR SPLIT</t>
  </si>
  <si>
    <t>Intelektualne i osobne usluge</t>
  </si>
  <si>
    <t>VELEKEM d.d.</t>
  </si>
  <si>
    <t>62347407589</t>
  </si>
  <si>
    <t>INSTITUT RUĐER BOŠKOVIĆ</t>
  </si>
  <si>
    <t>69715301002</t>
  </si>
  <si>
    <t>Ostale usluge</t>
  </si>
  <si>
    <t>HUDEK ZAGREB d.o.o.</t>
  </si>
  <si>
    <t>43013193376</t>
  </si>
  <si>
    <t>ING-GRAD d.o.o.</t>
  </si>
  <si>
    <t>93245284305</t>
  </si>
  <si>
    <t>Ostala prava</t>
  </si>
  <si>
    <t>GRAD ZAGREB</t>
  </si>
  <si>
    <t>Potraživanja za jamčevne pologe</t>
  </si>
  <si>
    <t>AKD - ZAŠTITA d.o.o.</t>
  </si>
  <si>
    <t>09253797076</t>
  </si>
  <si>
    <t>INA INDUSTRIJA NAFTE d.d.</t>
  </si>
  <si>
    <t>27759560625</t>
  </si>
  <si>
    <t>Energija</t>
  </si>
  <si>
    <t>Materijal i dijelovi za tekuće i investicijsko održavanje</t>
  </si>
  <si>
    <t>HEP-TOPLINARSTVO d.o.o.</t>
  </si>
  <si>
    <t>15907062900</t>
  </si>
  <si>
    <t>BELVEDER d.o.o.</t>
  </si>
  <si>
    <t>06779162480</t>
  </si>
  <si>
    <t>RIJEKA</t>
  </si>
  <si>
    <t>PRIZMA d.o.o.</t>
  </si>
  <si>
    <t>90918289020</t>
  </si>
  <si>
    <t>Uređaji, strojevi i oprema za ostale namjene</t>
  </si>
  <si>
    <t>LUKOM d.o.o.</t>
  </si>
  <si>
    <t>29732862130</t>
  </si>
  <si>
    <t>LUDBREG</t>
  </si>
  <si>
    <t>GRAM-MOL d.o.o.</t>
  </si>
  <si>
    <t>GRAD ZADAR</t>
  </si>
  <si>
    <t>Zakupnine i najamnine</t>
  </si>
  <si>
    <t>UNIKOM d.o.o.</t>
  </si>
  <si>
    <t>07507345484</t>
  </si>
  <si>
    <t>OSIJEK</t>
  </si>
  <si>
    <t>UPI-2M PLUS</t>
  </si>
  <si>
    <t>94443043935</t>
  </si>
  <si>
    <t>Knjige</t>
  </si>
  <si>
    <t>VODOVOD d.o.o.ZADAR</t>
  </si>
  <si>
    <t>89406825003</t>
  </si>
  <si>
    <t>ZADAR</t>
  </si>
  <si>
    <t>GRADSKI URED ZA OBNOVU,IZGRADNJU,PROSTORNO UREĐENJE,GRADITELJSTVO,K.P. I PROMET</t>
  </si>
  <si>
    <t>PULA HERCULANEA d.o.o.</t>
  </si>
  <si>
    <t>11294943436</t>
  </si>
  <si>
    <t>PULA</t>
  </si>
  <si>
    <t>DRŽAVNI ARHIV U DUBROVNIKU</t>
  </si>
  <si>
    <t>01076882554</t>
  </si>
  <si>
    <t>ORIS d.o.o.</t>
  </si>
  <si>
    <t>64557654408</t>
  </si>
  <si>
    <t>Stručno usavršavanje zaposlenika</t>
  </si>
  <si>
    <t>PEVEX d.d.</t>
  </si>
  <si>
    <t>73660371074</t>
  </si>
  <si>
    <t>SESVETE</t>
  </si>
  <si>
    <t>HRVATSKA RADIOTELEVIZIJA</t>
  </si>
  <si>
    <t>68419124305</t>
  </si>
  <si>
    <t>Pristojbe i naknade</t>
  </si>
  <si>
    <t>PLAVA KAVA d.o.o.</t>
  </si>
  <si>
    <t>38152213074</t>
  </si>
  <si>
    <t>MOKOŠICA</t>
  </si>
  <si>
    <t>JAKŠIĆ TRGOVINA d.o.o.</t>
  </si>
  <si>
    <t>18185358000</t>
  </si>
  <si>
    <t>KLIS</t>
  </si>
  <si>
    <t>CROATIA OSIGURANJE d.d.</t>
  </si>
  <si>
    <t>26187994862</t>
  </si>
  <si>
    <t>Premije osiguranja</t>
  </si>
  <si>
    <t>AUTOCENTAR AGRAM d.d. ZA POPRAVAK I ODRŽAVANJE CESTOVNIH MOTORNIH VOZILA</t>
  </si>
  <si>
    <t>03785720358</t>
  </si>
  <si>
    <t>SITO-MAS d.o.o.</t>
  </si>
  <si>
    <t>68041311278</t>
  </si>
  <si>
    <t>STUDENTSKI CENTAR PULA</t>
  </si>
  <si>
    <t>63288148995</t>
  </si>
  <si>
    <t>ZVIBOR d.o.o.</t>
  </si>
  <si>
    <t>CRESCAT d.o.o.</t>
  </si>
  <si>
    <t>HRVATSKI TELEKOM d.d.</t>
  </si>
  <si>
    <t>81793146560</t>
  </si>
  <si>
    <t>Zatezne kamate</t>
  </si>
  <si>
    <t>VERLAG DASHOFER d.o.o.</t>
  </si>
  <si>
    <t>92176483054</t>
  </si>
  <si>
    <t>GRAD DUBROVNIK</t>
  </si>
  <si>
    <t>HONGOLDONIA d.o.o.</t>
  </si>
  <si>
    <t>79255850261</t>
  </si>
  <si>
    <t>NARODNE NOVINE d.d.</t>
  </si>
  <si>
    <t>64546066176</t>
  </si>
  <si>
    <t>Usluge promidžbe i informiranja</t>
  </si>
  <si>
    <t>AQUATICA - MLJET</t>
  </si>
  <si>
    <t>15992276262</t>
  </si>
  <si>
    <t>GOVEĐARI</t>
  </si>
  <si>
    <t>GRADSKA PLINARA ZAGREB-OPSKRBA d.o.o.</t>
  </si>
  <si>
    <t>74364571096</t>
  </si>
  <si>
    <t>PRESSCUT d.o.o.</t>
  </si>
  <si>
    <t>34672089688</t>
  </si>
  <si>
    <t xml:space="preserve">JURIČEK-OBRT ZA TRGOVINU </t>
  </si>
  <si>
    <t>GORNJI STUPNIK</t>
  </si>
  <si>
    <t>VIVA INFO d.o.o.</t>
  </si>
  <si>
    <t>22361751585</t>
  </si>
  <si>
    <t>HEP OPSKRBA d.o.o.</t>
  </si>
  <si>
    <t>63073332379</t>
  </si>
  <si>
    <t>BENIĆ VODOINSTALATERSKI OBRT VL. BORIS BENIĆ</t>
  </si>
  <si>
    <t>35062225743</t>
  </si>
  <si>
    <t>KUNA CORPORATION d.o.o.</t>
  </si>
  <si>
    <t>OROSLAVJE</t>
  </si>
  <si>
    <t>STUDENTSKI CENTAR U SISKU</t>
  </si>
  <si>
    <t>10831379912</t>
  </si>
  <si>
    <t>SISAK</t>
  </si>
  <si>
    <t>FINANCIJSKA AGENCIJA</t>
  </si>
  <si>
    <t>85821130368</t>
  </si>
  <si>
    <t>Bankarske usluge i usluge platnog prometa</t>
  </si>
  <si>
    <t>ALATI MILIĆ</t>
  </si>
  <si>
    <t>53769098448</t>
  </si>
  <si>
    <t>AUTOZUBAK / ZUBAK GRUPA d.o.o.</t>
  </si>
  <si>
    <t>39135989747</t>
  </si>
  <si>
    <t>VELIKA GORICA</t>
  </si>
  <si>
    <t>Članarine i norme</t>
  </si>
  <si>
    <t>HEP-TOPLINARSTVO d.o.o.POGON OSIJEK</t>
  </si>
  <si>
    <t>NOVI VAL d.o.o.</t>
  </si>
  <si>
    <t>07378869839</t>
  </si>
  <si>
    <t>SE-MARK d.o.o.</t>
  </si>
  <si>
    <t>84661725029</t>
  </si>
  <si>
    <t>GRAD OSIJEK</t>
  </si>
  <si>
    <t>VULKAL d.o.o.</t>
  </si>
  <si>
    <t>90439696130</t>
  </si>
  <si>
    <t>ESE PROJEKT d.o.o.</t>
  </si>
  <si>
    <t>16734478593</t>
  </si>
  <si>
    <t>SVEUČILIŠTE U ZADRU, STUDENTSKI CENTAR, STUDENTSKI SERVIS</t>
  </si>
  <si>
    <t>10839679016</t>
  </si>
  <si>
    <t>VODOVOD I ODVODNJA d.o.o.</t>
  </si>
  <si>
    <t>26251326399</t>
  </si>
  <si>
    <t>ŠIBENIK</t>
  </si>
  <si>
    <t>ČISTOĆA  d.o.o.</t>
  </si>
  <si>
    <t>38812451417</t>
  </si>
  <si>
    <t>INPRO d.o.o.</t>
  </si>
  <si>
    <t>79178903202</t>
  </si>
  <si>
    <t>ČAKOVEC</t>
  </si>
  <si>
    <t>DALMAR</t>
  </si>
  <si>
    <t>70536151834</t>
  </si>
  <si>
    <t>ZAVOD ZA STANOVANJE d.o.o.</t>
  </si>
  <si>
    <t>00505486048</t>
  </si>
  <si>
    <t>HRVATSKI ZAVOD ZA JAVNO ZDRAVSTVO</t>
  </si>
  <si>
    <t>75297532041</t>
  </si>
  <si>
    <t>TRGOVINA KRK d.d.</t>
  </si>
  <si>
    <t>66548420466</t>
  </si>
  <si>
    <t>MALINSKA</t>
  </si>
  <si>
    <t>ELEKTROINSTALATER MILJENKO PERIČKI</t>
  </si>
  <si>
    <t>75934167656</t>
  </si>
  <si>
    <t>ODVJETNIK DARKO TEREK</t>
  </si>
  <si>
    <t>03620757830</t>
  </si>
  <si>
    <t>ALTEDA d.o.o.</t>
  </si>
  <si>
    <t>53019467114</t>
  </si>
  <si>
    <t>BINA-ISTRA d.d.</t>
  </si>
  <si>
    <t>LUPOGLAV</t>
  </si>
  <si>
    <t>EKO-MONITORING d.o.o.</t>
  </si>
  <si>
    <t>82818873408</t>
  </si>
  <si>
    <t>VARAŽDIN</t>
  </si>
  <si>
    <t>USTANOVA ZA ZDRAVSTVENU SKRB PERIODIKA</t>
  </si>
  <si>
    <t>DUGA-RESA</t>
  </si>
  <si>
    <t>Zdravstvene i veterinarske usluge</t>
  </si>
  <si>
    <t>VAJ PROMET - ZAJEDNIČKI TRGOVAČKO UGOSTITELJSKI OBRT</t>
  </si>
  <si>
    <t>34639247975</t>
  </si>
  <si>
    <t>DUGA RESA</t>
  </si>
  <si>
    <t>Službena putovanja</t>
  </si>
  <si>
    <t>VODOOPSKRBA I ODVODNJA d.o.o.</t>
  </si>
  <si>
    <t>83416546499</t>
  </si>
  <si>
    <t>OTIS DIZALA d.o.o.</t>
  </si>
  <si>
    <t>76080865307</t>
  </si>
  <si>
    <t>MIKROLUX d.o.o.</t>
  </si>
  <si>
    <t>83273787793</t>
  </si>
  <si>
    <t>ARS KOPIJA d.o.o.</t>
  </si>
  <si>
    <t>76506138139</t>
  </si>
  <si>
    <t>GANYMEDES d.o.o.</t>
  </si>
  <si>
    <t>74128827004</t>
  </si>
  <si>
    <t>Medicinska i laboratorijska oprema</t>
  </si>
  <si>
    <t>AUTOCENTAR BULJUBAŠIĆ d.o.o.</t>
  </si>
  <si>
    <t>12945670737</t>
  </si>
  <si>
    <t>NEOS ELEKTROINSTALACIJE, GRAĐENJE I USLUGE</t>
  </si>
  <si>
    <t>21946542875</t>
  </si>
  <si>
    <t>MLINI</t>
  </si>
  <si>
    <t>DUB-ING FLIES k.d.</t>
  </si>
  <si>
    <t>44049623085</t>
  </si>
  <si>
    <t>ZAGREB-DUBRAVA</t>
  </si>
  <si>
    <t>QUEEN'S UNIVERSITY BELFAST</t>
  </si>
  <si>
    <t>XI254799511</t>
  </si>
  <si>
    <t>BELFAST</t>
  </si>
  <si>
    <t>ZAGREBPETROL d.o.o.</t>
  </si>
  <si>
    <t>04289142943</t>
  </si>
  <si>
    <t>LIK d.o.o.</t>
  </si>
  <si>
    <t>86750318340</t>
  </si>
  <si>
    <t>PETRIJEVCI</t>
  </si>
  <si>
    <t>KONZUM PLUS d.o.o.</t>
  </si>
  <si>
    <t>62226620908</t>
  </si>
  <si>
    <t>CANOSA INŽENJERING d.o.o.</t>
  </si>
  <si>
    <t>90054874194</t>
  </si>
  <si>
    <t>INTERKONT d.o.o.</t>
  </si>
  <si>
    <t>31886182505</t>
  </si>
  <si>
    <t>SOLLICITUDO d.o.o.</t>
  </si>
  <si>
    <t>50812456133</t>
  </si>
  <si>
    <t>NACIONALNA I SVEUČILIŠNA KNJIŽNICA U ZAGREBU</t>
  </si>
  <si>
    <t>84838770814</t>
  </si>
  <si>
    <t>CITADELA d.o.o.</t>
  </si>
  <si>
    <t>HRELJIN</t>
  </si>
  <si>
    <t xml:space="preserve">Obveze za jamčevne pologe </t>
  </si>
  <si>
    <t>INTRADOS PROJEKT d.o.o.</t>
  </si>
  <si>
    <t>90481313264</t>
  </si>
  <si>
    <t>MAGIC NET d.o.o.</t>
  </si>
  <si>
    <t>92188488799</t>
  </si>
  <si>
    <t>P&amp;F ZAŠTITA d.o.o.</t>
  </si>
  <si>
    <t>95517402410</t>
  </si>
  <si>
    <t>LTDL OBRT ZA ZEMLJANE RADOVE</t>
  </si>
  <si>
    <t>87605436556</t>
  </si>
  <si>
    <t>POPOVAČA</t>
  </si>
  <si>
    <t>MEĐIMURJE-PLIN d.o.o.</t>
  </si>
  <si>
    <t>29035933600</t>
  </si>
  <si>
    <t>ADRIA MONS SERVICES d.o.o.</t>
  </si>
  <si>
    <t>54127426260</t>
  </si>
  <si>
    <t>RETEL d.o.o.</t>
  </si>
  <si>
    <t>75715390821</t>
  </si>
  <si>
    <t>FINDER</t>
  </si>
  <si>
    <t>02934349073</t>
  </si>
  <si>
    <t>STUDENTSKI CENTAR U ZAGREBU</t>
  </si>
  <si>
    <t>22597784145</t>
  </si>
  <si>
    <t>GRADITELJSTVO KOLAK d.o.o.</t>
  </si>
  <si>
    <t>44246842655</t>
  </si>
  <si>
    <t>KOR d.o.o.</t>
  </si>
  <si>
    <t>24282973276</t>
  </si>
  <si>
    <t>A1 HRVATSKA d.o.o.</t>
  </si>
  <si>
    <t>29524210204</t>
  </si>
  <si>
    <t xml:space="preserve">CENTAR ZA VOZILA HRVATSKE - STP  CROATIA </t>
  </si>
  <si>
    <t>73294314024</t>
  </si>
  <si>
    <t>TELUR d.o.o.</t>
  </si>
  <si>
    <t>64720212310</t>
  </si>
  <si>
    <t>VODOVOD-OSIJEK d.o.o.</t>
  </si>
  <si>
    <t>43654507669</t>
  </si>
  <si>
    <t>APARTMANI VISKOVIĆ</t>
  </si>
  <si>
    <t>10698001540</t>
  </si>
  <si>
    <t>HVAR</t>
  </si>
  <si>
    <t>Naknade troškova osobama izvan radnog odnosa</t>
  </si>
  <si>
    <t>MEDIAPARK OBRT ZA  AUDIO I VIDEO USLUGE I TRGOVINU</t>
  </si>
  <si>
    <t>95452162371</t>
  </si>
  <si>
    <t>BRAVARIJA PILJEK</t>
  </si>
  <si>
    <t>15126262888</t>
  </si>
  <si>
    <t>SV.KRIŽ ZAČRETJE</t>
  </si>
  <si>
    <t>VARKOM d.d.</t>
  </si>
  <si>
    <t>39048902955</t>
  </si>
  <si>
    <t>APARATURA d.o.o.</t>
  </si>
  <si>
    <t>QUESTUS SIGURNOST d.o.o.</t>
  </si>
  <si>
    <t>58978103730</t>
  </si>
  <si>
    <t>ZELENI GRAD ŠIBENIK</t>
  </si>
  <si>
    <t>54873130289</t>
  </si>
  <si>
    <t>ŽIVA VODA d.o.o.</t>
  </si>
  <si>
    <t>86255713939</t>
  </si>
  <si>
    <t>SKIMI64 d.o.o.</t>
  </si>
  <si>
    <t>85141730181</t>
  </si>
  <si>
    <t>TRNOVEC BARTOLOVEČKI</t>
  </si>
  <si>
    <t>KANTHAROS d.o.o.</t>
  </si>
  <si>
    <t>89143980426</t>
  </si>
  <si>
    <t>PETRA VIVA OBRT ZA KONZERVATORSKO-RESTAURATORSKE POSLOVE</t>
  </si>
  <si>
    <t>61941704058</t>
  </si>
  <si>
    <t>SOL CROATIA d.o.o.</t>
  </si>
  <si>
    <t>78830943478</t>
  </si>
  <si>
    <t>VODOVOD PULA d.o.o.</t>
  </si>
  <si>
    <t>19798348108</t>
  </si>
  <si>
    <t>VODOVOD DUBROVNIK d.o.o.</t>
  </si>
  <si>
    <t>00862047577</t>
  </si>
  <si>
    <t>ZAGREBAČKI HOLDING-PODRUŽNICA ČISTOĆA d.o.o.</t>
  </si>
  <si>
    <t>85584865987</t>
  </si>
  <si>
    <t>SERVIS PERKOVIĆ d.o.o.</t>
  </si>
  <si>
    <t>58187157652</t>
  </si>
  <si>
    <t>JABLANOVEC (GRAD )ZAPREŠIĆ</t>
  </si>
  <si>
    <t>GRADSKO STAMBENO KOMUNALNO GOSPODARSTVO d.o.o.</t>
  </si>
  <si>
    <t>03744272526</t>
  </si>
  <si>
    <t>EVOCATIVE d.o.o.</t>
  </si>
  <si>
    <t>08546432023</t>
  </si>
  <si>
    <t>ELEKTROTEHNIKA NAPON d.o.o.</t>
  </si>
  <si>
    <t>38525814508</t>
  </si>
  <si>
    <t>MARINKOLOR d.o.o.</t>
  </si>
  <si>
    <t>14739539015</t>
  </si>
  <si>
    <t>MODNE TKANINE d.o.o.</t>
  </si>
  <si>
    <t>43859101195</t>
  </si>
  <si>
    <t>IMO - PAK TRGOVAČKI I USLUŽNI OBRT</t>
  </si>
  <si>
    <t>51194124724</t>
  </si>
  <si>
    <t>STUDIO 08, OBRT ZA RESTAURACIJU</t>
  </si>
  <si>
    <t>97837030181</t>
  </si>
  <si>
    <t>DRNIŠ</t>
  </si>
  <si>
    <t>BAČELIĆ d.o.o.</t>
  </si>
  <si>
    <t>62969535840</t>
  </si>
  <si>
    <t>PROPRINT d.o.o.</t>
  </si>
  <si>
    <t>72612732139</t>
  </si>
  <si>
    <t>TOMISLAV I IVICA d.o.o.</t>
  </si>
  <si>
    <t>37101794110</t>
  </si>
  <si>
    <t>VIS</t>
  </si>
  <si>
    <t>CONSORTIUM d.o.o.</t>
  </si>
  <si>
    <t>88261026661</t>
  </si>
  <si>
    <t>DM-DROGERIE MARKT d.o.o.</t>
  </si>
  <si>
    <t>94124811986</t>
  </si>
  <si>
    <t>STUDENTSKI CENTAR KARLOVAC,PODRUŽNICA ZAGREB</t>
  </si>
  <si>
    <t>58335400167</t>
  </si>
  <si>
    <t>ZELENGRAD d.o.o.</t>
  </si>
  <si>
    <t>20205116631</t>
  </si>
  <si>
    <t>PAZIN</t>
  </si>
  <si>
    <t>FRIGO-DOM</t>
  </si>
  <si>
    <t>60070423380</t>
  </si>
  <si>
    <t>Oprema za održavanje i zaštitu</t>
  </si>
  <si>
    <t>MOTORAMA d.o.o.</t>
  </si>
  <si>
    <t>72643132700</t>
  </si>
  <si>
    <t>METIOR LAB d.o.o.</t>
  </si>
  <si>
    <t>00763296273</t>
  </si>
  <si>
    <t>AUTOPRAONICA BUKIĆ d.o.o.</t>
  </si>
  <si>
    <t>46798078984</t>
  </si>
  <si>
    <t>LAV SERVIS ZADAR d.o.o.</t>
  </si>
  <si>
    <t>04975586013</t>
  </si>
  <si>
    <t>DMS OBRT ZA PROMET I USLUGE VL. MARKO STIPERSKI</t>
  </si>
  <si>
    <t>74427286492</t>
  </si>
  <si>
    <t>JOSIP TIRIĆ SAMOSTALNA UMJETNIČKA DJELATNOST</t>
  </si>
  <si>
    <t>80967267798</t>
  </si>
  <si>
    <t>PETROL d.o.o.</t>
  </si>
  <si>
    <t>75550985023</t>
  </si>
  <si>
    <t>JAVNI BILJEŽNIK TOMISLAV ŽABEK</t>
  </si>
  <si>
    <t>85423465677</t>
  </si>
  <si>
    <t>ZAGREBAČKI ELEKTRIČNI TRAMVAJ d.o.o.</t>
  </si>
  <si>
    <t>Naknade za prijevoz, za rad na terenu i odvojeni život</t>
  </si>
  <si>
    <t>TIFON d.o.o.</t>
  </si>
  <si>
    <t>77607495225</t>
  </si>
  <si>
    <t>E.M. GRA d.o.o.</t>
  </si>
  <si>
    <t>52012682049</t>
  </si>
  <si>
    <t>TOMMY d.o.o.</t>
  </si>
  <si>
    <t>00278260010</t>
  </si>
  <si>
    <t>BAOTIĆ d.d.</t>
  </si>
  <si>
    <t>64453957424</t>
  </si>
  <si>
    <t>mART RESTAURO</t>
  </si>
  <si>
    <t>10838105162</t>
  </si>
  <si>
    <t>IZGRADNJA POPOVAČKI d.o.o.</t>
  </si>
  <si>
    <t>63760451217</t>
  </si>
  <si>
    <t>MREŽNIČKI VAROŠ (GRAD DUGA RESA)</t>
  </si>
  <si>
    <t>KAPITAL GRUPA d.o.o.</t>
  </si>
  <si>
    <t>01946226626</t>
  </si>
  <si>
    <t>APARTMANI JASNA</t>
  </si>
  <si>
    <t>79800434531</t>
  </si>
  <si>
    <t>VUKOVAR</t>
  </si>
  <si>
    <t>USLUGE MLJET</t>
  </si>
  <si>
    <t>06551246049</t>
  </si>
  <si>
    <t>BABINO POLJE</t>
  </si>
  <si>
    <t>TUTOTUM j.d.o.o.</t>
  </si>
  <si>
    <t>44064835955</t>
  </si>
  <si>
    <t>MINISTARSTVO KULTURE I MEDIJA</t>
  </si>
  <si>
    <t>37836302645</t>
  </si>
  <si>
    <t>VMV SZABO d.o.o.</t>
  </si>
  <si>
    <t>17695528532</t>
  </si>
  <si>
    <t>NOVI ZAGREB</t>
  </si>
  <si>
    <t>STUDENAC d.o.o.</t>
  </si>
  <si>
    <t>02023029348</t>
  </si>
  <si>
    <t>OMIŠ</t>
  </si>
  <si>
    <t>FOREMAN GROUP d.o.o.</t>
  </si>
  <si>
    <t>04807307105</t>
  </si>
  <si>
    <t>ARHEO TECH d.o.o.</t>
  </si>
  <si>
    <t>69994916329</t>
  </si>
  <si>
    <t>DRAGANIĆ</t>
  </si>
  <si>
    <t>IDA INSURANCE LTD</t>
  </si>
  <si>
    <t>MT19685634</t>
  </si>
  <si>
    <t>TA XBIEX</t>
  </si>
  <si>
    <t>NARO</t>
  </si>
  <si>
    <t>28429708401</t>
  </si>
  <si>
    <t>SPLITSKO-MAKARSKA NADBISKUPIJA</t>
  </si>
  <si>
    <t>49607807960</t>
  </si>
  <si>
    <t>APARTMAN EDUARD VISKOVIĆ</t>
  </si>
  <si>
    <t>20666773630</t>
  </si>
  <si>
    <t>DMTEAM j.d.o.o.</t>
  </si>
  <si>
    <t>26399921658</t>
  </si>
  <si>
    <t>VATROGASNA ZAJEDNICA ZAGREBAČKE ŽUPANIJE</t>
  </si>
  <si>
    <t>MYSTORE d.o.o.</t>
  </si>
  <si>
    <t>68761165091</t>
  </si>
  <si>
    <t>BUZET</t>
  </si>
  <si>
    <t>TROGIR HOLDING d.o.o.</t>
  </si>
  <si>
    <t>09746817380</t>
  </si>
  <si>
    <t>TROGIR</t>
  </si>
  <si>
    <t>ANTOANA d.o.o.</t>
  </si>
  <si>
    <t>65587651704</t>
  </si>
  <si>
    <t>HRVATSKA POŠTANSKA BANKA d.d.</t>
  </si>
  <si>
    <t>Obveze za bankarske usluge i usluge platnog prometa</t>
  </si>
  <si>
    <t>POGON - ZAGREBAČKI CENTAR ZA NEZAVISNU KULTURU I MLADE</t>
  </si>
  <si>
    <t>33610682592</t>
  </si>
  <si>
    <t>OFFERTISSIMA D.O.O.</t>
  </si>
  <si>
    <t>00643859701</t>
  </si>
  <si>
    <t>SV. NEDELJA</t>
  </si>
  <si>
    <t>DIR - DRVNA INDUSTRIJA RUBINIĆ d.o.o.</t>
  </si>
  <si>
    <t>64558752667</t>
  </si>
  <si>
    <t>JASTREBARSKO</t>
  </si>
  <si>
    <t>ELEKTROMATERIJAL</t>
  </si>
  <si>
    <t>81136376163</t>
  </si>
  <si>
    <t>KARLOVAC</t>
  </si>
  <si>
    <t>MAINTENANCE d.o.o.</t>
  </si>
  <si>
    <t>TEHNOALFA d.o.o.</t>
  </si>
  <si>
    <t>16303289594</t>
  </si>
  <si>
    <t>VINKOPROM d.o.o.</t>
  </si>
  <si>
    <t>00721719381</t>
  </si>
  <si>
    <t>DARUVAR</t>
  </si>
  <si>
    <t>FITOPROMET d.o.o.</t>
  </si>
  <si>
    <t>68339203084</t>
  </si>
  <si>
    <t>BUGAROVA</t>
  </si>
  <si>
    <t>LJEKARNE PRIMA</t>
  </si>
  <si>
    <t>28285339387</t>
  </si>
  <si>
    <t>KRIŽEVCI</t>
  </si>
  <si>
    <t>OPTIKA KABEL TV d.o.o.</t>
  </si>
  <si>
    <t>50999639699</t>
  </si>
  <si>
    <t>VERITA ŠARIĆ, VL. APARTMANA VERITA</t>
  </si>
  <si>
    <t>38190868795</t>
  </si>
  <si>
    <t>SVE TO d.o.o.</t>
  </si>
  <si>
    <t>04815836407</t>
  </si>
  <si>
    <t>POZITRON d.o.o.</t>
  </si>
  <si>
    <t>23892839858</t>
  </si>
  <si>
    <t>FRANCK d.d.</t>
  </si>
  <si>
    <t>07676693758</t>
  </si>
  <si>
    <t>Reprezentacija</t>
  </si>
  <si>
    <t>LAKUNA, OBRT ZA KONZERVATORSKO-RESTAURATORSKE USLUGE</t>
  </si>
  <si>
    <t>51353564005</t>
  </si>
  <si>
    <t>BREZA</t>
  </si>
  <si>
    <t>72797272959</t>
  </si>
  <si>
    <t>BREZIK NAŠIČKI</t>
  </si>
  <si>
    <t>U.O. LUNAETERNA</t>
  </si>
  <si>
    <t>98196837165</t>
  </si>
  <si>
    <t>EUROPROMET MARTINČEVIĆ OBRT ZA TRGOVINU I USLUGE</t>
  </si>
  <si>
    <t>13627115646</t>
  </si>
  <si>
    <t>KOPIRAONA KLJUČEVA I BAČVAR</t>
  </si>
  <si>
    <t>28039180787</t>
  </si>
  <si>
    <t>MEPLAST d.o.o.</t>
  </si>
  <si>
    <t>56254171646</t>
  </si>
  <si>
    <t>AGRO-TRGOVINA PEZER d.o.o.</t>
  </si>
  <si>
    <t>50896034404</t>
  </si>
  <si>
    <t>NOVOSELEC</t>
  </si>
  <si>
    <t>VELINA DESIGN, OBRT ZA USLUGE I TRGOVINU</t>
  </si>
  <si>
    <t>36085224878</t>
  </si>
  <si>
    <t>GRAMEX-COMM d.o.o.</t>
  </si>
  <si>
    <t>69191093772</t>
  </si>
  <si>
    <t>SENJ</t>
  </si>
  <si>
    <t>EMANIRAM j.d.o.o.</t>
  </si>
  <si>
    <t>96567237502</t>
  </si>
  <si>
    <t>TEDI d.o.o.</t>
  </si>
  <si>
    <t>05614216244</t>
  </si>
  <si>
    <t>OKRUGLJAK MLINOVI d.o.o.</t>
  </si>
  <si>
    <t>16340549697</t>
  </si>
  <si>
    <t>LJEKARNA LIDIJA ŽULIĆ</t>
  </si>
  <si>
    <t>72083590370</t>
  </si>
  <si>
    <t>LEPOGLAVA</t>
  </si>
  <si>
    <t>ATELIER MARKOVIĆ</t>
  </si>
  <si>
    <t>67865361302</t>
  </si>
  <si>
    <t>LAV ZAŠTITA d.o.o.</t>
  </si>
  <si>
    <t>60291073227</t>
  </si>
  <si>
    <t>AUTO KUĆA BAOTIĆ d.o.o.</t>
  </si>
  <si>
    <t>86807475866</t>
  </si>
  <si>
    <t>Prijevozna sredstva u cestovnom prometu</t>
  </si>
  <si>
    <t>Ukupno isplaćeno dobavljačima</t>
  </si>
  <si>
    <t xml:space="preserve">Plaćanje po predračunima </t>
  </si>
  <si>
    <t>FOTO STUDIO CENTAR D.O.O.</t>
  </si>
  <si>
    <t>31256899660</t>
  </si>
  <si>
    <t>Rashodi budućih razdoblja - unaprijed plaćeni rashodi po predračunu</t>
  </si>
  <si>
    <t>IKOMA PRODAJNI CENTAR D.O.O</t>
  </si>
  <si>
    <t>28648464076</t>
  </si>
  <si>
    <t>BJELOVAR</t>
  </si>
  <si>
    <t>Ukupno plaćanje po predračunima</t>
  </si>
  <si>
    <t>Isplate zaposlenicima Hrvatskog restauratorskog zavoda</t>
  </si>
  <si>
    <t xml:space="preserve"> Službena putovanja</t>
  </si>
  <si>
    <t xml:space="preserve"> Službena putovanja - akontacije</t>
  </si>
  <si>
    <t>Plaće za zaposlene</t>
  </si>
  <si>
    <t>Doprinos na bruto MIO (benif.staž)</t>
  </si>
  <si>
    <t>Doprinos na bruto (zdravstvo)</t>
  </si>
  <si>
    <t>Naknada za prijevoz na posao i s posla</t>
  </si>
  <si>
    <t>Ostali rashodi za zaposlene</t>
  </si>
  <si>
    <t>Ukupno isplate zaposlenicima Hrvatskog restauratorskog zavoda</t>
  </si>
  <si>
    <t>Isplate autorskih i ugovora o djelu</t>
  </si>
  <si>
    <t>BERTETIĆ TINA</t>
  </si>
  <si>
    <t>Intelektualne i osobne usluge-bruto</t>
  </si>
  <si>
    <t>CVITANOVIĆ NATAŠA</t>
  </si>
  <si>
    <t>ĐELAGIĆ MIRKO</t>
  </si>
  <si>
    <t>IVAŠIĆ DEA</t>
  </si>
  <si>
    <t>JELENIĆ VLADIMIR</t>
  </si>
  <si>
    <t>KUMPES STJEPAN</t>
  </si>
  <si>
    <t>MAĐERIĆ MARIN</t>
  </si>
  <si>
    <t>MEDAK MIJO</t>
  </si>
  <si>
    <t>MITROVIĆ ANJA</t>
  </si>
  <si>
    <t>MRAVAK ANITA</t>
  </si>
  <si>
    <t>NOVAK MARE</t>
  </si>
  <si>
    <t>PERAKOVIĆ ZLATKO</t>
  </si>
  <si>
    <t>POLIĆ MARKO</t>
  </si>
  <si>
    <t>POPOVIĆ IVONA</t>
  </si>
  <si>
    <t>SKOČIBUŠIĆ ELIZABETA</t>
  </si>
  <si>
    <t>SKULIBER MARKO</t>
  </si>
  <si>
    <t>SUČIĆ JOSIP</t>
  </si>
  <si>
    <t>ŠERIĆ KRISTINA</t>
  </si>
  <si>
    <t>ŠKORIĆ IVAN</t>
  </si>
  <si>
    <t>ŠMALJCELJ NOVAKOVIĆ PIA</t>
  </si>
  <si>
    <t>VIDAS ANNA</t>
  </si>
  <si>
    <t>VRANIĆ ANA</t>
  </si>
  <si>
    <t>BALABAN DOMINIK</t>
  </si>
  <si>
    <t>BRUMEN NERA</t>
  </si>
  <si>
    <t>BRZAC MARINO</t>
  </si>
  <si>
    <t>DEVČIĆ MARIO</t>
  </si>
  <si>
    <t>ĐURIĆ JELENA</t>
  </si>
  <si>
    <t>HRLIĆ MARINA</t>
  </si>
  <si>
    <t>PERKOVIĆ MATEJ</t>
  </si>
  <si>
    <t>PILON VIKTORIJA</t>
  </si>
  <si>
    <t>REGOVIĆ BRANKA</t>
  </si>
  <si>
    <t>SEKULIĆ MARIJA</t>
  </si>
  <si>
    <t>STANIČIĆ DEMORI ZORAIDA</t>
  </si>
  <si>
    <t>ŠIMETIĆ SARA</t>
  </si>
  <si>
    <t>VALENTA IVA</t>
  </si>
  <si>
    <t>VRANJEŠ LAURA</t>
  </si>
  <si>
    <t>VRANKOVIĆ EMILIJA</t>
  </si>
  <si>
    <t>MACURA JERKO</t>
  </si>
  <si>
    <t>Ukupno isplate autorskih i ugovora o djelu</t>
  </si>
  <si>
    <t xml:space="preserve">SVEUKUPNO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</si>
</sst>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Alignment="1">
      <alignment horizontal="left" wrapText="1"/>
    </xf>
    <xf numFmtId="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1" xfId="0" applyBorder="1" applyAlignment="1">
      <alignment horizontal="left"/>
    </xf>
    <xf numFmtId="4" fontId="2" fillId="0" borderId="1" xfId="0" applyNumberFormat="1" applyFont="1" applyBorder="1"/>
    <xf numFmtId="4" fontId="0" fillId="3" borderId="0" xfId="0" applyNumberFormat="1" applyFill="1"/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Border="1"/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3" borderId="0" xfId="0" applyFill="1" applyAlignment="1">
      <alignment horizontal="left" vertical="center"/>
    </xf>
    <xf numFmtId="49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vertical="center"/>
    </xf>
    <xf numFmtId="4" fontId="0" fillId="3" borderId="0" xfId="0" applyNumberFormat="1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vertical="center" wrapText="1"/>
    </xf>
    <xf numFmtId="0" fontId="0" fillId="4" borderId="4" xfId="0" applyFill="1" applyBorder="1" applyAlignment="1">
      <alignment horizontal="left" vertical="center"/>
    </xf>
    <xf numFmtId="0" fontId="0" fillId="4" borderId="3" xfId="0" applyFill="1" applyBorder="1"/>
    <xf numFmtId="4" fontId="0" fillId="4" borderId="3" xfId="0" applyNumberFormat="1" applyFill="1" applyBorder="1"/>
    <xf numFmtId="0" fontId="0" fillId="4" borderId="3" xfId="0" applyFill="1" applyBorder="1" applyAlignment="1">
      <alignment horizontal="right" vertical="center"/>
    </xf>
    <xf numFmtId="0" fontId="0" fillId="4" borderId="5" xfId="0" applyFill="1" applyBorder="1" applyAlignment="1">
      <alignment wrapText="1"/>
    </xf>
    <xf numFmtId="0" fontId="0" fillId="0" borderId="4" xfId="0" applyBorder="1" applyAlignment="1">
      <alignment horizontal="left"/>
    </xf>
    <xf numFmtId="49" fontId="0" fillId="0" borderId="3" xfId="0" applyNumberFormat="1" applyBorder="1" applyAlignment="1">
      <alignment horizontal="left"/>
    </xf>
    <xf numFmtId="4" fontId="0" fillId="0" borderId="3" xfId="0" applyNumberFormat="1" applyBorder="1"/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wrapText="1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 applyAlignment="1">
      <alignment horizontal="left"/>
    </xf>
    <xf numFmtId="4" fontId="2" fillId="0" borderId="2" xfId="0" applyNumberFormat="1" applyFont="1" applyBorder="1"/>
    <xf numFmtId="0" fontId="0" fillId="0" borderId="0" xfId="0" applyAlignment="1">
      <alignment horizontal="right" vertical="center"/>
    </xf>
    <xf numFmtId="49" fontId="1" fillId="4" borderId="3" xfId="0" applyNumberFormat="1" applyFont="1" applyFill="1" applyBorder="1" applyAlignment="1">
      <alignment horizontal="left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/>
    <xf numFmtId="49" fontId="0" fillId="3" borderId="3" xfId="0" applyNumberFormat="1" applyFill="1" applyBorder="1" applyAlignment="1">
      <alignment horizontal="left"/>
    </xf>
    <xf numFmtId="4" fontId="0" fillId="3" borderId="3" xfId="0" applyNumberFormat="1" applyFill="1" applyBorder="1"/>
    <xf numFmtId="0" fontId="0" fillId="3" borderId="3" xfId="0" applyFill="1" applyBorder="1" applyAlignment="1">
      <alignment horizontal="right" vertical="center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/>
    <xf numFmtId="49" fontId="1" fillId="3" borderId="7" xfId="0" applyNumberFormat="1" applyFont="1" applyFill="1" applyBorder="1" applyAlignment="1">
      <alignment horizontal="left"/>
    </xf>
    <xf numFmtId="4" fontId="0" fillId="3" borderId="7" xfId="0" applyNumberFormat="1" applyFill="1" applyBorder="1"/>
    <xf numFmtId="0" fontId="0" fillId="3" borderId="7" xfId="0" applyFill="1" applyBorder="1" applyAlignment="1">
      <alignment horizontal="right" vertical="center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/>
    <xf numFmtId="49" fontId="1" fillId="3" borderId="10" xfId="0" applyNumberFormat="1" applyFont="1" applyFill="1" applyBorder="1" applyAlignment="1">
      <alignment horizontal="left"/>
    </xf>
    <xf numFmtId="4" fontId="0" fillId="3" borderId="10" xfId="0" applyNumberFormat="1" applyFill="1" applyBorder="1"/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wrapText="1"/>
    </xf>
    <xf numFmtId="0" fontId="0" fillId="3" borderId="2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vertical="center" wrapText="1"/>
    </xf>
    <xf numFmtId="49" fontId="0" fillId="3" borderId="0" xfId="0" applyNumberFormat="1" applyFont="1" applyFill="1"/>
    <xf numFmtId="0" fontId="0" fillId="3" borderId="0" xfId="0" applyFont="1" applyFill="1" applyAlignment="1">
      <alignment horizontal="left" wrapText="1"/>
    </xf>
    <xf numFmtId="4" fontId="0" fillId="3" borderId="0" xfId="0" applyNumberFormat="1" applyFont="1" applyFill="1"/>
    <xf numFmtId="0" fontId="0" fillId="0" borderId="0" xfId="0" applyFont="1"/>
    <xf numFmtId="0" fontId="0" fillId="0" borderId="0" xfId="0" applyFont="1" applyAlignment="1">
      <alignment wrapText="1"/>
    </xf>
    <xf numFmtId="4" fontId="0" fillId="0" borderId="0" xfId="0" applyNumberFormat="1" applyFont="1"/>
  </cellXfs>
  <cellStyles count="1">
    <cellStyle name="Normalno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theme="8" tint="-0.24994659260841701"/>
      </font>
    </dxf>
    <dxf>
      <font>
        <color theme="8" tint="-0.2499465926084170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2352674</xdr:colOff>
      <xdr:row>5</xdr:row>
      <xdr:rowOff>81803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F6E6B80-80FE-4DFF-B340-5DC6B7105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057524" cy="103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3DF2-D7AF-48F3-9EAF-B56DAE2F9844}">
  <dimension ref="A1:K517"/>
  <sheetViews>
    <sheetView tabSelected="1" topLeftCell="A502" workbookViewId="0">
      <selection activeCell="I463" sqref="I463"/>
    </sheetView>
  </sheetViews>
  <sheetFormatPr defaultRowHeight="15" outlineLevelCol="1" x14ac:dyDescent="0.25"/>
  <cols>
    <col min="1" max="1" width="11" customWidth="1"/>
    <col min="2" max="2" width="56.7109375" style="9" customWidth="1"/>
    <col min="3" max="3" width="21.28515625" customWidth="1" outlineLevel="1"/>
    <col min="4" max="4" width="23.140625" style="9" customWidth="1" outlineLevel="1"/>
    <col min="5" max="5" width="16.140625" style="12" customWidth="1"/>
    <col min="6" max="6" width="10.7109375" customWidth="1"/>
    <col min="7" max="7" width="40.28515625" style="9" customWidth="1"/>
    <col min="8" max="8" width="10.140625" bestFit="1" customWidth="1"/>
  </cols>
  <sheetData>
    <row r="1" spans="1:7" x14ac:dyDescent="0.25">
      <c r="A1" s="1"/>
      <c r="B1" s="2"/>
      <c r="C1" s="1"/>
      <c r="D1" s="3"/>
      <c r="E1" s="4"/>
      <c r="F1" s="1"/>
      <c r="G1" s="2" t="s">
        <v>0</v>
      </c>
    </row>
    <row r="2" spans="1:7" x14ac:dyDescent="0.25">
      <c r="A2" s="1"/>
      <c r="B2" s="2"/>
      <c r="C2" s="1"/>
      <c r="D2" s="3"/>
      <c r="E2" s="4"/>
      <c r="F2" s="1"/>
      <c r="G2" s="2" t="s">
        <v>1</v>
      </c>
    </row>
    <row r="3" spans="1:7" x14ac:dyDescent="0.25">
      <c r="A3" s="1"/>
      <c r="B3" s="2"/>
      <c r="C3" s="1"/>
      <c r="D3" s="3"/>
      <c r="E3" s="4"/>
      <c r="F3" s="1"/>
      <c r="G3" s="2" t="s">
        <v>2</v>
      </c>
    </row>
    <row r="4" spans="1:7" x14ac:dyDescent="0.25">
      <c r="A4" s="1"/>
      <c r="B4" s="2"/>
      <c r="C4" s="1"/>
      <c r="D4" s="3"/>
      <c r="E4" s="4"/>
      <c r="F4" s="1"/>
      <c r="G4" s="2"/>
    </row>
    <row r="5" spans="1:7" x14ac:dyDescent="0.25">
      <c r="A5" s="1"/>
      <c r="B5" s="2"/>
      <c r="C5" s="1"/>
      <c r="D5" s="3"/>
      <c r="E5" s="4"/>
      <c r="F5" s="1"/>
      <c r="G5" s="2"/>
    </row>
    <row r="6" spans="1:7" x14ac:dyDescent="0.25">
      <c r="A6" s="1"/>
      <c r="B6" s="2"/>
      <c r="C6" s="1"/>
      <c r="D6" s="3"/>
      <c r="E6" s="4"/>
      <c r="F6" s="1"/>
      <c r="G6" s="2"/>
    </row>
    <row r="7" spans="1:7" x14ac:dyDescent="0.25">
      <c r="A7" s="5" t="s">
        <v>3</v>
      </c>
      <c r="B7" s="5"/>
      <c r="C7" s="5"/>
      <c r="D7" s="5"/>
      <c r="E7" s="5"/>
      <c r="F7" s="5"/>
      <c r="G7" s="5"/>
    </row>
    <row r="8" spans="1:7" x14ac:dyDescent="0.25">
      <c r="A8" s="6"/>
      <c r="B8" s="6"/>
      <c r="C8" s="6"/>
      <c r="D8" s="6"/>
      <c r="E8" s="7"/>
      <c r="F8" s="6"/>
      <c r="G8" s="6"/>
    </row>
    <row r="9" spans="1:7" x14ac:dyDescent="0.25">
      <c r="A9" s="8"/>
      <c r="C9" s="10"/>
      <c r="D9" s="11"/>
      <c r="F9" s="13"/>
    </row>
    <row r="10" spans="1:7" x14ac:dyDescent="0.25">
      <c r="A10" s="14" t="s">
        <v>4</v>
      </c>
      <c r="B10" s="15" t="s">
        <v>5</v>
      </c>
      <c r="C10" s="16" t="s">
        <v>6</v>
      </c>
      <c r="D10" s="17" t="s">
        <v>7</v>
      </c>
      <c r="E10" s="18" t="s">
        <v>8</v>
      </c>
      <c r="F10" s="19" t="s">
        <v>9</v>
      </c>
      <c r="G10" s="20" t="s">
        <v>10</v>
      </c>
    </row>
    <row r="11" spans="1:7" ht="21" customHeight="1" x14ac:dyDescent="0.25">
      <c r="A11" s="21">
        <v>1055</v>
      </c>
      <c r="B11" s="22" t="s">
        <v>11</v>
      </c>
      <c r="C11" s="21" t="s">
        <v>12</v>
      </c>
      <c r="D11" s="22" t="s">
        <v>13</v>
      </c>
      <c r="E11" s="23">
        <v>3.1</v>
      </c>
      <c r="F11" s="21">
        <v>3221</v>
      </c>
      <c r="G11" s="22" t="s">
        <v>14</v>
      </c>
    </row>
    <row r="12" spans="1:7" ht="19.5" customHeight="1" x14ac:dyDescent="0.25">
      <c r="A12" s="21">
        <v>1055</v>
      </c>
      <c r="B12" s="22" t="s">
        <v>11</v>
      </c>
      <c r="C12" s="21" t="s">
        <v>12</v>
      </c>
      <c r="D12" s="22" t="s">
        <v>13</v>
      </c>
      <c r="E12" s="23">
        <v>871.51</v>
      </c>
      <c r="F12" s="21">
        <v>3231</v>
      </c>
      <c r="G12" s="22" t="s">
        <v>15</v>
      </c>
    </row>
    <row r="13" spans="1:7" x14ac:dyDescent="0.25">
      <c r="A13" s="21"/>
      <c r="B13" s="22" t="s">
        <v>16</v>
      </c>
      <c r="C13" s="21" t="s">
        <v>16</v>
      </c>
      <c r="D13" s="22" t="s">
        <v>17</v>
      </c>
      <c r="E13" s="23">
        <f>E11+E12</f>
        <v>874.61</v>
      </c>
      <c r="F13" s="21"/>
      <c r="G13" s="22" t="s">
        <v>16</v>
      </c>
    </row>
    <row r="14" spans="1:7" x14ac:dyDescent="0.25">
      <c r="A14" s="21">
        <v>1085</v>
      </c>
      <c r="B14" s="22" t="s">
        <v>18</v>
      </c>
      <c r="C14" s="21" t="s">
        <v>19</v>
      </c>
      <c r="D14" s="22" t="s">
        <v>13</v>
      </c>
      <c r="E14" s="23">
        <v>1704.04</v>
      </c>
      <c r="F14" s="21">
        <v>4221</v>
      </c>
      <c r="G14" s="22" t="s">
        <v>20</v>
      </c>
    </row>
    <row r="15" spans="1:7" x14ac:dyDescent="0.25">
      <c r="A15" s="21"/>
      <c r="B15" s="22" t="s">
        <v>16</v>
      </c>
      <c r="C15" s="21" t="s">
        <v>16</v>
      </c>
      <c r="D15" s="22" t="s">
        <v>17</v>
      </c>
      <c r="E15" s="23">
        <v>1704.04</v>
      </c>
      <c r="F15" s="21"/>
      <c r="G15" s="22" t="s">
        <v>16</v>
      </c>
    </row>
    <row r="16" spans="1:7" x14ac:dyDescent="0.25">
      <c r="A16" s="21">
        <v>1090</v>
      </c>
      <c r="B16" s="22" t="s">
        <v>21</v>
      </c>
      <c r="C16" s="24">
        <v>78755598868</v>
      </c>
      <c r="D16" s="22" t="s">
        <v>22</v>
      </c>
      <c r="E16" s="23">
        <v>51.88</v>
      </c>
      <c r="F16" s="21">
        <v>3234</v>
      </c>
      <c r="G16" s="22" t="s">
        <v>23</v>
      </c>
    </row>
    <row r="17" spans="1:7" x14ac:dyDescent="0.25">
      <c r="A17" s="21"/>
      <c r="B17" s="22" t="s">
        <v>16</v>
      </c>
      <c r="C17" s="21" t="s">
        <v>16</v>
      </c>
      <c r="D17" s="22" t="s">
        <v>17</v>
      </c>
      <c r="E17" s="23">
        <v>51.88</v>
      </c>
      <c r="F17" s="21"/>
      <c r="G17" s="22" t="s">
        <v>16</v>
      </c>
    </row>
    <row r="18" spans="1:7" x14ac:dyDescent="0.25">
      <c r="A18" s="21">
        <v>1125</v>
      </c>
      <c r="B18" s="22" t="s">
        <v>24</v>
      </c>
      <c r="C18" s="21" t="s">
        <v>25</v>
      </c>
      <c r="D18" s="22" t="s">
        <v>26</v>
      </c>
      <c r="E18" s="23">
        <v>310.04000000000002</v>
      </c>
      <c r="F18" s="21">
        <v>3222</v>
      </c>
      <c r="G18" s="22" t="s">
        <v>27</v>
      </c>
    </row>
    <row r="19" spans="1:7" x14ac:dyDescent="0.25">
      <c r="A19" s="21"/>
      <c r="B19" s="22" t="s">
        <v>16</v>
      </c>
      <c r="C19" s="21" t="s">
        <v>16</v>
      </c>
      <c r="D19" s="22" t="s">
        <v>17</v>
      </c>
      <c r="E19" s="23">
        <f>E18</f>
        <v>310.04000000000002</v>
      </c>
      <c r="F19" s="21"/>
      <c r="G19" s="22" t="s">
        <v>16</v>
      </c>
    </row>
    <row r="20" spans="1:7" x14ac:dyDescent="0.25">
      <c r="A20" s="21">
        <v>1133</v>
      </c>
      <c r="B20" s="22" t="s">
        <v>28</v>
      </c>
      <c r="C20" s="21" t="s">
        <v>29</v>
      </c>
      <c r="D20" s="22" t="s">
        <v>30</v>
      </c>
      <c r="E20" s="23">
        <v>65.34</v>
      </c>
      <c r="F20" s="21">
        <v>3234</v>
      </c>
      <c r="G20" s="22" t="s">
        <v>23</v>
      </c>
    </row>
    <row r="21" spans="1:7" x14ac:dyDescent="0.25">
      <c r="A21" s="21"/>
      <c r="B21" s="22" t="s">
        <v>16</v>
      </c>
      <c r="C21" s="21" t="s">
        <v>16</v>
      </c>
      <c r="D21" s="22" t="s">
        <v>17</v>
      </c>
      <c r="E21" s="23">
        <v>65.34</v>
      </c>
      <c r="F21" s="21"/>
      <c r="G21" s="22" t="s">
        <v>16</v>
      </c>
    </row>
    <row r="22" spans="1:7" x14ac:dyDescent="0.25">
      <c r="A22" s="21">
        <v>115</v>
      </c>
      <c r="B22" s="22" t="s">
        <v>31</v>
      </c>
      <c r="C22" s="21" t="s">
        <v>32</v>
      </c>
      <c r="D22" s="22" t="s">
        <v>33</v>
      </c>
      <c r="E22" s="23">
        <v>626.75</v>
      </c>
      <c r="F22" s="21">
        <v>3222</v>
      </c>
      <c r="G22" s="22" t="s">
        <v>27</v>
      </c>
    </row>
    <row r="23" spans="1:7" x14ac:dyDescent="0.25">
      <c r="A23" s="21"/>
      <c r="B23" s="22" t="s">
        <v>16</v>
      </c>
      <c r="C23" s="21" t="s">
        <v>16</v>
      </c>
      <c r="D23" s="22" t="s">
        <v>17</v>
      </c>
      <c r="E23" s="23">
        <v>626.75</v>
      </c>
      <c r="F23" s="21"/>
      <c r="G23" s="22" t="s">
        <v>16</v>
      </c>
    </row>
    <row r="24" spans="1:7" x14ac:dyDescent="0.25">
      <c r="A24" s="21">
        <v>1180</v>
      </c>
      <c r="B24" s="22" t="s">
        <v>34</v>
      </c>
      <c r="C24" s="21" t="s">
        <v>35</v>
      </c>
      <c r="D24" s="22" t="s">
        <v>13</v>
      </c>
      <c r="E24" s="23">
        <v>669.99</v>
      </c>
      <c r="F24" s="21">
        <v>3222</v>
      </c>
      <c r="G24" s="22" t="s">
        <v>27</v>
      </c>
    </row>
    <row r="25" spans="1:7" x14ac:dyDescent="0.25">
      <c r="A25" s="21">
        <v>1180</v>
      </c>
      <c r="B25" s="22" t="s">
        <v>34</v>
      </c>
      <c r="C25" s="21" t="s">
        <v>35</v>
      </c>
      <c r="D25" s="22" t="s">
        <v>13</v>
      </c>
      <c r="E25" s="23">
        <v>547.61</v>
      </c>
      <c r="F25" s="21">
        <v>3225</v>
      </c>
      <c r="G25" s="22" t="s">
        <v>36</v>
      </c>
    </row>
    <row r="26" spans="1:7" x14ac:dyDescent="0.25">
      <c r="A26" s="21"/>
      <c r="B26" s="22" t="s">
        <v>16</v>
      </c>
      <c r="C26" s="21" t="s">
        <v>16</v>
      </c>
      <c r="D26" s="22" t="s">
        <v>17</v>
      </c>
      <c r="E26" s="23">
        <v>1217.5999999999999</v>
      </c>
      <c r="F26" s="21"/>
      <c r="G26" s="22" t="s">
        <v>16</v>
      </c>
    </row>
    <row r="27" spans="1:7" x14ac:dyDescent="0.25">
      <c r="A27" s="21">
        <v>120</v>
      </c>
      <c r="B27" s="22" t="s">
        <v>37</v>
      </c>
      <c r="C27" s="21" t="s">
        <v>38</v>
      </c>
      <c r="D27" s="22" t="s">
        <v>13</v>
      </c>
      <c r="E27" s="23">
        <v>4278.75</v>
      </c>
      <c r="F27" s="21">
        <v>3232</v>
      </c>
      <c r="G27" s="22" t="s">
        <v>39</v>
      </c>
    </row>
    <row r="28" spans="1:7" x14ac:dyDescent="0.25">
      <c r="A28" s="21"/>
      <c r="B28" s="22" t="s">
        <v>16</v>
      </c>
      <c r="C28" s="21" t="s">
        <v>16</v>
      </c>
      <c r="D28" s="22" t="s">
        <v>17</v>
      </c>
      <c r="E28" s="23">
        <v>4278.75</v>
      </c>
      <c r="F28" s="21"/>
      <c r="G28" s="22" t="s">
        <v>16</v>
      </c>
    </row>
    <row r="29" spans="1:7" x14ac:dyDescent="0.25">
      <c r="A29" s="21">
        <v>1248</v>
      </c>
      <c r="B29" s="22" t="s">
        <v>40</v>
      </c>
      <c r="C29" s="21" t="s">
        <v>41</v>
      </c>
      <c r="D29" s="22" t="s">
        <v>13</v>
      </c>
      <c r="E29" s="23">
        <v>2793.75</v>
      </c>
      <c r="F29" s="21">
        <v>3238</v>
      </c>
      <c r="G29" s="22" t="s">
        <v>42</v>
      </c>
    </row>
    <row r="30" spans="1:7" x14ac:dyDescent="0.25">
      <c r="A30" s="21"/>
      <c r="B30" s="22" t="s">
        <v>16</v>
      </c>
      <c r="C30" s="21" t="s">
        <v>16</v>
      </c>
      <c r="D30" s="22" t="s">
        <v>17</v>
      </c>
      <c r="E30" s="23">
        <v>2793.75</v>
      </c>
      <c r="F30" s="21"/>
      <c r="G30" s="22" t="s">
        <v>16</v>
      </c>
    </row>
    <row r="31" spans="1:7" x14ac:dyDescent="0.25">
      <c r="A31" s="21">
        <v>128</v>
      </c>
      <c r="B31" s="22" t="s">
        <v>43</v>
      </c>
      <c r="C31" s="24">
        <v>25975412650</v>
      </c>
      <c r="D31" s="22" t="s">
        <v>22</v>
      </c>
      <c r="E31" s="23">
        <v>1309.33</v>
      </c>
      <c r="F31" s="21">
        <v>3237</v>
      </c>
      <c r="G31" s="22" t="s">
        <v>44</v>
      </c>
    </row>
    <row r="32" spans="1:7" x14ac:dyDescent="0.25">
      <c r="A32" s="21"/>
      <c r="B32" s="22"/>
      <c r="C32" s="21"/>
      <c r="D32" s="22" t="s">
        <v>17</v>
      </c>
      <c r="E32" s="23">
        <f>E31</f>
        <v>1309.33</v>
      </c>
      <c r="F32" s="21"/>
      <c r="G32" s="22"/>
    </row>
    <row r="33" spans="1:7" x14ac:dyDescent="0.25">
      <c r="A33" s="21">
        <v>1280</v>
      </c>
      <c r="B33" s="22" t="s">
        <v>45</v>
      </c>
      <c r="C33" s="21" t="s">
        <v>46</v>
      </c>
      <c r="D33" s="22" t="s">
        <v>13</v>
      </c>
      <c r="E33" s="23">
        <v>24.4</v>
      </c>
      <c r="F33" s="21">
        <v>3222</v>
      </c>
      <c r="G33" s="22" t="s">
        <v>27</v>
      </c>
    </row>
    <row r="34" spans="1:7" x14ac:dyDescent="0.25">
      <c r="A34" s="21"/>
      <c r="B34" s="22" t="s">
        <v>16</v>
      </c>
      <c r="C34" s="21" t="s">
        <v>16</v>
      </c>
      <c r="D34" s="22" t="s">
        <v>17</v>
      </c>
      <c r="E34" s="23">
        <v>24.4</v>
      </c>
      <c r="F34" s="21"/>
      <c r="G34" s="22" t="s">
        <v>16</v>
      </c>
    </row>
    <row r="35" spans="1:7" x14ac:dyDescent="0.25">
      <c r="A35" s="21">
        <v>138</v>
      </c>
      <c r="B35" s="22" t="s">
        <v>47</v>
      </c>
      <c r="C35" s="21" t="s">
        <v>48</v>
      </c>
      <c r="D35" s="22" t="s">
        <v>13</v>
      </c>
      <c r="E35" s="23">
        <v>543.75</v>
      </c>
      <c r="F35" s="21">
        <v>3239</v>
      </c>
      <c r="G35" s="22" t="s">
        <v>49</v>
      </c>
    </row>
    <row r="36" spans="1:7" x14ac:dyDescent="0.25">
      <c r="A36" s="21"/>
      <c r="B36" s="22" t="s">
        <v>16</v>
      </c>
      <c r="C36" s="21" t="s">
        <v>16</v>
      </c>
      <c r="D36" s="22" t="s">
        <v>17</v>
      </c>
      <c r="E36" s="23">
        <v>543.75</v>
      </c>
      <c r="F36" s="21"/>
      <c r="G36" s="22" t="s">
        <v>16</v>
      </c>
    </row>
    <row r="37" spans="1:7" x14ac:dyDescent="0.25">
      <c r="A37" s="21">
        <v>1450</v>
      </c>
      <c r="B37" s="22" t="s">
        <v>50</v>
      </c>
      <c r="C37" s="21" t="s">
        <v>51</v>
      </c>
      <c r="D37" s="22" t="s">
        <v>13</v>
      </c>
      <c r="E37" s="23">
        <v>41.49</v>
      </c>
      <c r="F37" s="21">
        <v>3222</v>
      </c>
      <c r="G37" s="22" t="s">
        <v>27</v>
      </c>
    </row>
    <row r="38" spans="1:7" x14ac:dyDescent="0.25">
      <c r="A38" s="21"/>
      <c r="B38" s="22" t="s">
        <v>16</v>
      </c>
      <c r="C38" s="21" t="s">
        <v>16</v>
      </c>
      <c r="D38" s="22" t="s">
        <v>17</v>
      </c>
      <c r="E38" s="23">
        <v>41.49</v>
      </c>
      <c r="F38" s="21"/>
      <c r="G38" s="22" t="s">
        <v>16</v>
      </c>
    </row>
    <row r="39" spans="1:7" x14ac:dyDescent="0.25">
      <c r="A39" s="21">
        <v>150</v>
      </c>
      <c r="B39" s="22" t="s">
        <v>52</v>
      </c>
      <c r="C39" s="21" t="s">
        <v>53</v>
      </c>
      <c r="D39" s="22" t="s">
        <v>13</v>
      </c>
      <c r="E39" s="23">
        <v>612025.74</v>
      </c>
      <c r="F39" s="21">
        <v>4124</v>
      </c>
      <c r="G39" s="22" t="s">
        <v>54</v>
      </c>
    </row>
    <row r="40" spans="1:7" x14ac:dyDescent="0.25">
      <c r="A40" s="21"/>
      <c r="B40" s="22" t="s">
        <v>16</v>
      </c>
      <c r="C40" s="21" t="s">
        <v>16</v>
      </c>
      <c r="D40" s="22" t="s">
        <v>17</v>
      </c>
      <c r="E40" s="23">
        <v>612025.74</v>
      </c>
      <c r="F40" s="21"/>
      <c r="G40" s="22" t="s">
        <v>16</v>
      </c>
    </row>
    <row r="41" spans="1:7" x14ac:dyDescent="0.25">
      <c r="A41" s="21">
        <v>1505</v>
      </c>
      <c r="B41" s="22" t="s">
        <v>55</v>
      </c>
      <c r="C41" s="21">
        <v>61817894937</v>
      </c>
      <c r="D41" s="22" t="s">
        <v>13</v>
      </c>
      <c r="E41" s="23">
        <v>1200</v>
      </c>
      <c r="F41" s="21">
        <v>12211</v>
      </c>
      <c r="G41" s="22" t="s">
        <v>56</v>
      </c>
    </row>
    <row r="42" spans="1:7" x14ac:dyDescent="0.25">
      <c r="A42" s="21"/>
      <c r="B42" s="22"/>
      <c r="C42" s="21"/>
      <c r="D42" s="22" t="s">
        <v>17</v>
      </c>
      <c r="E42" s="23">
        <f>E41</f>
        <v>1200</v>
      </c>
      <c r="F42" s="21"/>
      <c r="G42" s="22"/>
    </row>
    <row r="43" spans="1:7" x14ac:dyDescent="0.25">
      <c r="A43" s="21">
        <v>153</v>
      </c>
      <c r="B43" s="22" t="s">
        <v>57</v>
      </c>
      <c r="C43" s="21" t="s">
        <v>58</v>
      </c>
      <c r="D43" s="22" t="s">
        <v>13</v>
      </c>
      <c r="E43" s="23">
        <v>540</v>
      </c>
      <c r="F43" s="21">
        <v>3239</v>
      </c>
      <c r="G43" s="22" t="s">
        <v>49</v>
      </c>
    </row>
    <row r="44" spans="1:7" x14ac:dyDescent="0.25">
      <c r="A44" s="21"/>
      <c r="B44" s="22" t="s">
        <v>16</v>
      </c>
      <c r="C44" s="21" t="s">
        <v>16</v>
      </c>
      <c r="D44" s="22" t="s">
        <v>17</v>
      </c>
      <c r="E44" s="23">
        <v>540</v>
      </c>
      <c r="F44" s="21"/>
      <c r="G44" s="22" t="s">
        <v>16</v>
      </c>
    </row>
    <row r="45" spans="1:7" x14ac:dyDescent="0.25">
      <c r="A45" s="21">
        <v>158</v>
      </c>
      <c r="B45" s="22" t="s">
        <v>59</v>
      </c>
      <c r="C45" s="21" t="s">
        <v>60</v>
      </c>
      <c r="D45" s="22" t="s">
        <v>13</v>
      </c>
      <c r="E45" s="23">
        <v>5.0199999999999996</v>
      </c>
      <c r="F45" s="21">
        <v>3222</v>
      </c>
      <c r="G45" s="22" t="s">
        <v>27</v>
      </c>
    </row>
    <row r="46" spans="1:7" x14ac:dyDescent="0.25">
      <c r="A46" s="21">
        <v>158</v>
      </c>
      <c r="B46" s="22" t="s">
        <v>59</v>
      </c>
      <c r="C46" s="21" t="s">
        <v>60</v>
      </c>
      <c r="D46" s="22" t="s">
        <v>13</v>
      </c>
      <c r="E46" s="23">
        <v>5144.71</v>
      </c>
      <c r="F46" s="21">
        <v>3223</v>
      </c>
      <c r="G46" s="22" t="s">
        <v>61</v>
      </c>
    </row>
    <row r="47" spans="1:7" ht="30" x14ac:dyDescent="0.25">
      <c r="A47" s="21">
        <v>158</v>
      </c>
      <c r="B47" s="22" t="s">
        <v>59</v>
      </c>
      <c r="C47" s="21" t="s">
        <v>60</v>
      </c>
      <c r="D47" s="22" t="s">
        <v>13</v>
      </c>
      <c r="E47" s="23">
        <v>666.33</v>
      </c>
      <c r="F47" s="21">
        <v>3224</v>
      </c>
      <c r="G47" s="22" t="s">
        <v>62</v>
      </c>
    </row>
    <row r="48" spans="1:7" x14ac:dyDescent="0.25">
      <c r="A48" s="21"/>
      <c r="B48" s="22" t="s">
        <v>16</v>
      </c>
      <c r="C48" s="21" t="s">
        <v>16</v>
      </c>
      <c r="D48" s="22" t="s">
        <v>17</v>
      </c>
      <c r="E48" s="23">
        <v>5816.06</v>
      </c>
      <c r="F48" s="21"/>
      <c r="G48" s="22" t="s">
        <v>16</v>
      </c>
    </row>
    <row r="49" spans="1:7" x14ac:dyDescent="0.25">
      <c r="A49" s="21">
        <v>1627</v>
      </c>
      <c r="B49" s="22" t="s">
        <v>63</v>
      </c>
      <c r="C49" s="21" t="s">
        <v>64</v>
      </c>
      <c r="D49" s="22" t="s">
        <v>13</v>
      </c>
      <c r="E49" s="23">
        <v>155.94999999999999</v>
      </c>
      <c r="F49" s="21">
        <v>3223</v>
      </c>
      <c r="G49" s="22" t="s">
        <v>61</v>
      </c>
    </row>
    <row r="50" spans="1:7" x14ac:dyDescent="0.25">
      <c r="A50" s="21"/>
      <c r="B50" s="22" t="s">
        <v>16</v>
      </c>
      <c r="C50" s="21" t="s">
        <v>16</v>
      </c>
      <c r="D50" s="22" t="s">
        <v>17</v>
      </c>
      <c r="E50" s="23">
        <v>155.94999999999999</v>
      </c>
      <c r="F50" s="21"/>
      <c r="G50" s="22" t="s">
        <v>16</v>
      </c>
    </row>
    <row r="51" spans="1:7" x14ac:dyDescent="0.25">
      <c r="A51" s="21">
        <v>1649</v>
      </c>
      <c r="B51" s="22" t="s">
        <v>65</v>
      </c>
      <c r="C51" s="21" t="s">
        <v>66</v>
      </c>
      <c r="D51" s="22" t="s">
        <v>67</v>
      </c>
      <c r="E51" s="23">
        <v>318.8</v>
      </c>
      <c r="F51" s="21">
        <v>3239</v>
      </c>
      <c r="G51" s="22" t="s">
        <v>49</v>
      </c>
    </row>
    <row r="52" spans="1:7" x14ac:dyDescent="0.25">
      <c r="A52" s="21"/>
      <c r="B52" s="22" t="s">
        <v>16</v>
      </c>
      <c r="C52" s="21" t="s">
        <v>16</v>
      </c>
      <c r="D52" s="22" t="s">
        <v>17</v>
      </c>
      <c r="E52" s="23">
        <v>318.8</v>
      </c>
      <c r="F52" s="21"/>
      <c r="G52" s="22" t="s">
        <v>16</v>
      </c>
    </row>
    <row r="53" spans="1:7" x14ac:dyDescent="0.25">
      <c r="A53" s="21">
        <v>174</v>
      </c>
      <c r="B53" s="22" t="s">
        <v>68</v>
      </c>
      <c r="C53" s="21" t="s">
        <v>69</v>
      </c>
      <c r="D53" s="22" t="s">
        <v>13</v>
      </c>
      <c r="E53" s="23">
        <v>562.49</v>
      </c>
      <c r="F53" s="21">
        <v>3225</v>
      </c>
      <c r="G53" s="22" t="s">
        <v>36</v>
      </c>
    </row>
    <row r="54" spans="1:7" ht="30" x14ac:dyDescent="0.25">
      <c r="A54" s="21">
        <v>174</v>
      </c>
      <c r="B54" s="22" t="s">
        <v>68</v>
      </c>
      <c r="C54" s="21" t="s">
        <v>69</v>
      </c>
      <c r="D54" s="22" t="s">
        <v>13</v>
      </c>
      <c r="E54" s="23">
        <v>2631.9</v>
      </c>
      <c r="F54" s="21">
        <v>4227</v>
      </c>
      <c r="G54" s="22" t="s">
        <v>70</v>
      </c>
    </row>
    <row r="55" spans="1:7" x14ac:dyDescent="0.25">
      <c r="A55" s="21"/>
      <c r="B55" s="22" t="s">
        <v>16</v>
      </c>
      <c r="C55" s="21" t="s">
        <v>16</v>
      </c>
      <c r="D55" s="22" t="s">
        <v>17</v>
      </c>
      <c r="E55" s="23">
        <v>3194.39</v>
      </c>
      <c r="F55" s="21"/>
      <c r="G55" s="22" t="s">
        <v>16</v>
      </c>
    </row>
    <row r="56" spans="1:7" x14ac:dyDescent="0.25">
      <c r="A56" s="21">
        <v>181</v>
      </c>
      <c r="B56" s="22" t="s">
        <v>71</v>
      </c>
      <c r="C56" s="21" t="s">
        <v>72</v>
      </c>
      <c r="D56" s="22" t="s">
        <v>73</v>
      </c>
      <c r="E56" s="23">
        <v>73.12</v>
      </c>
      <c r="F56" s="21">
        <v>3234</v>
      </c>
      <c r="G56" s="22" t="s">
        <v>23</v>
      </c>
    </row>
    <row r="57" spans="1:7" x14ac:dyDescent="0.25">
      <c r="A57" s="21"/>
      <c r="B57" s="22" t="s">
        <v>16</v>
      </c>
      <c r="C57" s="21" t="s">
        <v>16</v>
      </c>
      <c r="D57" s="22" t="s">
        <v>17</v>
      </c>
      <c r="E57" s="23">
        <v>73.12</v>
      </c>
      <c r="F57" s="21"/>
      <c r="G57" s="22" t="s">
        <v>16</v>
      </c>
    </row>
    <row r="58" spans="1:7" x14ac:dyDescent="0.25">
      <c r="A58" s="21">
        <v>1745</v>
      </c>
      <c r="B58" s="22" t="s">
        <v>74</v>
      </c>
      <c r="C58" s="24">
        <v>33567202025</v>
      </c>
      <c r="D58" s="22" t="s">
        <v>13</v>
      </c>
      <c r="E58" s="23">
        <v>1495.5</v>
      </c>
      <c r="F58" s="21">
        <v>3222</v>
      </c>
      <c r="G58" s="22" t="s">
        <v>27</v>
      </c>
    </row>
    <row r="59" spans="1:7" x14ac:dyDescent="0.25">
      <c r="A59" s="21"/>
      <c r="B59" s="22"/>
      <c r="C59" s="21"/>
      <c r="D59" s="22" t="s">
        <v>17</v>
      </c>
      <c r="E59" s="23">
        <f>E58</f>
        <v>1495.5</v>
      </c>
      <c r="F59" s="21"/>
      <c r="G59" s="22"/>
    </row>
    <row r="60" spans="1:7" x14ac:dyDescent="0.25">
      <c r="A60" s="21">
        <v>1860</v>
      </c>
      <c r="B60" s="22" t="s">
        <v>75</v>
      </c>
      <c r="C60" s="24">
        <v>9933651854</v>
      </c>
      <c r="D60" s="22" t="s">
        <v>75</v>
      </c>
      <c r="E60" s="23">
        <v>33.44</v>
      </c>
      <c r="F60" s="21">
        <v>3234</v>
      </c>
      <c r="G60" s="22" t="s">
        <v>23</v>
      </c>
    </row>
    <row r="61" spans="1:7" x14ac:dyDescent="0.25">
      <c r="A61" s="21">
        <v>1860</v>
      </c>
      <c r="B61" s="22" t="s">
        <v>75</v>
      </c>
      <c r="C61" s="24">
        <v>9933651854</v>
      </c>
      <c r="D61" s="22" t="s">
        <v>75</v>
      </c>
      <c r="E61" s="23">
        <v>248.85</v>
      </c>
      <c r="F61" s="21">
        <v>3235</v>
      </c>
      <c r="G61" s="22" t="s">
        <v>76</v>
      </c>
    </row>
    <row r="62" spans="1:7" x14ac:dyDescent="0.25">
      <c r="A62" s="21"/>
      <c r="B62" s="22" t="s">
        <v>16</v>
      </c>
      <c r="C62" s="21" t="s">
        <v>16</v>
      </c>
      <c r="D62" s="22" t="s">
        <v>17</v>
      </c>
      <c r="E62" s="23">
        <v>282.29000000000002</v>
      </c>
      <c r="F62" s="21"/>
      <c r="G62" s="22" t="s">
        <v>16</v>
      </c>
    </row>
    <row r="63" spans="1:7" x14ac:dyDescent="0.25">
      <c r="A63" s="21">
        <v>188</v>
      </c>
      <c r="B63" s="22" t="s">
        <v>77</v>
      </c>
      <c r="C63" s="21" t="s">
        <v>78</v>
      </c>
      <c r="D63" s="22" t="s">
        <v>79</v>
      </c>
      <c r="E63" s="23">
        <v>32.17</v>
      </c>
      <c r="F63" s="21">
        <v>3234</v>
      </c>
      <c r="G63" s="22" t="s">
        <v>23</v>
      </c>
    </row>
    <row r="64" spans="1:7" x14ac:dyDescent="0.25">
      <c r="A64" s="21">
        <v>188</v>
      </c>
      <c r="B64" s="22" t="s">
        <v>77</v>
      </c>
      <c r="C64" s="21" t="s">
        <v>78</v>
      </c>
      <c r="D64" s="22" t="s">
        <v>79</v>
      </c>
      <c r="E64" s="23">
        <v>60</v>
      </c>
      <c r="F64" s="21">
        <v>3239</v>
      </c>
      <c r="G64" s="22" t="s">
        <v>49</v>
      </c>
    </row>
    <row r="65" spans="1:7" x14ac:dyDescent="0.25">
      <c r="A65" s="21"/>
      <c r="B65" s="22" t="s">
        <v>16</v>
      </c>
      <c r="C65" s="21" t="s">
        <v>16</v>
      </c>
      <c r="D65" s="22" t="s">
        <v>17</v>
      </c>
      <c r="E65" s="23">
        <v>92.17</v>
      </c>
      <c r="F65" s="21"/>
      <c r="G65" s="22" t="s">
        <v>16</v>
      </c>
    </row>
    <row r="66" spans="1:7" x14ac:dyDescent="0.25">
      <c r="A66" s="21">
        <v>1958</v>
      </c>
      <c r="B66" s="22" t="s">
        <v>80</v>
      </c>
      <c r="C66" s="21" t="s">
        <v>81</v>
      </c>
      <c r="D66" s="22" t="s">
        <v>13</v>
      </c>
      <c r="E66" s="23">
        <v>1449.38</v>
      </c>
      <c r="F66" s="21">
        <v>4241</v>
      </c>
      <c r="G66" s="22" t="s">
        <v>82</v>
      </c>
    </row>
    <row r="67" spans="1:7" x14ac:dyDescent="0.25">
      <c r="A67" s="21"/>
      <c r="B67" s="22" t="s">
        <v>16</v>
      </c>
      <c r="C67" s="21" t="s">
        <v>16</v>
      </c>
      <c r="D67" s="22" t="s">
        <v>17</v>
      </c>
      <c r="E67" s="23">
        <v>1449.38</v>
      </c>
      <c r="F67" s="21"/>
      <c r="G67" s="22" t="s">
        <v>16</v>
      </c>
    </row>
    <row r="68" spans="1:7" x14ac:dyDescent="0.25">
      <c r="A68" s="21">
        <v>1981</v>
      </c>
      <c r="B68" s="22" t="s">
        <v>83</v>
      </c>
      <c r="C68" s="21" t="s">
        <v>84</v>
      </c>
      <c r="D68" s="22" t="s">
        <v>85</v>
      </c>
      <c r="E68" s="23">
        <v>15.11</v>
      </c>
      <c r="F68" s="21">
        <v>3234</v>
      </c>
      <c r="G68" s="22" t="s">
        <v>23</v>
      </c>
    </row>
    <row r="69" spans="1:7" x14ac:dyDescent="0.25">
      <c r="A69" s="21"/>
      <c r="B69" s="22" t="s">
        <v>16</v>
      </c>
      <c r="C69" s="21" t="s">
        <v>16</v>
      </c>
      <c r="D69" s="22" t="s">
        <v>17</v>
      </c>
      <c r="E69" s="23">
        <v>15.11</v>
      </c>
      <c r="F69" s="21"/>
      <c r="G69" s="22" t="s">
        <v>16</v>
      </c>
    </row>
    <row r="70" spans="1:7" ht="30" x14ac:dyDescent="0.25">
      <c r="A70" s="21">
        <v>20</v>
      </c>
      <c r="B70" s="22" t="s">
        <v>86</v>
      </c>
      <c r="C70" s="24">
        <v>61817894937</v>
      </c>
      <c r="D70" s="22" t="s">
        <v>13</v>
      </c>
      <c r="E70" s="23">
        <v>1545.44</v>
      </c>
      <c r="F70" s="21">
        <v>3234</v>
      </c>
      <c r="G70" s="22" t="s">
        <v>23</v>
      </c>
    </row>
    <row r="71" spans="1:7" x14ac:dyDescent="0.25">
      <c r="A71" s="21"/>
      <c r="B71" s="22" t="s">
        <v>16</v>
      </c>
      <c r="C71" s="21" t="s">
        <v>16</v>
      </c>
      <c r="D71" s="22" t="s">
        <v>17</v>
      </c>
      <c r="E71" s="23">
        <v>1545.44</v>
      </c>
      <c r="F71" s="21"/>
      <c r="G71" s="22" t="s">
        <v>16</v>
      </c>
    </row>
    <row r="72" spans="1:7" x14ac:dyDescent="0.25">
      <c r="A72" s="21">
        <v>2068</v>
      </c>
      <c r="B72" s="22" t="s">
        <v>87</v>
      </c>
      <c r="C72" s="21" t="s">
        <v>88</v>
      </c>
      <c r="D72" s="22" t="s">
        <v>89</v>
      </c>
      <c r="E72" s="23">
        <v>24.56</v>
      </c>
      <c r="F72" s="21">
        <v>3234</v>
      </c>
      <c r="G72" s="22" t="s">
        <v>23</v>
      </c>
    </row>
    <row r="73" spans="1:7" x14ac:dyDescent="0.25">
      <c r="A73" s="21"/>
      <c r="B73" s="22" t="s">
        <v>16</v>
      </c>
      <c r="C73" s="21" t="s">
        <v>16</v>
      </c>
      <c r="D73" s="22" t="s">
        <v>17</v>
      </c>
      <c r="E73" s="23">
        <v>24.56</v>
      </c>
      <c r="F73" s="21"/>
      <c r="G73" s="22" t="s">
        <v>16</v>
      </c>
    </row>
    <row r="74" spans="1:7" x14ac:dyDescent="0.25">
      <c r="A74" s="21">
        <v>2149</v>
      </c>
      <c r="B74" s="22" t="s">
        <v>90</v>
      </c>
      <c r="C74" s="21" t="s">
        <v>91</v>
      </c>
      <c r="D74" s="22" t="s">
        <v>30</v>
      </c>
      <c r="E74" s="23">
        <v>1161.33</v>
      </c>
      <c r="F74" s="21">
        <v>3234</v>
      </c>
      <c r="G74" s="22" t="s">
        <v>23</v>
      </c>
    </row>
    <row r="75" spans="1:7" x14ac:dyDescent="0.25">
      <c r="A75" s="21"/>
      <c r="B75" s="22" t="s">
        <v>16</v>
      </c>
      <c r="C75" s="21" t="s">
        <v>16</v>
      </c>
      <c r="D75" s="22" t="s">
        <v>17</v>
      </c>
      <c r="E75" s="23">
        <v>1161.33</v>
      </c>
      <c r="F75" s="21"/>
      <c r="G75" s="22" t="s">
        <v>16</v>
      </c>
    </row>
    <row r="76" spans="1:7" x14ac:dyDescent="0.25">
      <c r="A76" s="21">
        <v>220</v>
      </c>
      <c r="B76" s="22" t="s">
        <v>92</v>
      </c>
      <c r="C76" s="21" t="s">
        <v>93</v>
      </c>
      <c r="D76" s="22" t="s">
        <v>13</v>
      </c>
      <c r="E76" s="23">
        <v>650</v>
      </c>
      <c r="F76" s="21">
        <v>3213</v>
      </c>
      <c r="G76" s="22" t="s">
        <v>94</v>
      </c>
    </row>
    <row r="77" spans="1:7" x14ac:dyDescent="0.25">
      <c r="A77" s="21"/>
      <c r="B77" s="22" t="s">
        <v>16</v>
      </c>
      <c r="C77" s="21" t="s">
        <v>16</v>
      </c>
      <c r="D77" s="22" t="s">
        <v>17</v>
      </c>
      <c r="E77" s="23">
        <v>650</v>
      </c>
      <c r="F77" s="21"/>
      <c r="G77" s="22" t="s">
        <v>16</v>
      </c>
    </row>
    <row r="78" spans="1:7" x14ac:dyDescent="0.25">
      <c r="A78" s="21">
        <v>224</v>
      </c>
      <c r="B78" s="22" t="s">
        <v>95</v>
      </c>
      <c r="C78" s="21" t="s">
        <v>96</v>
      </c>
      <c r="D78" s="22" t="s">
        <v>97</v>
      </c>
      <c r="E78" s="23">
        <v>236.28</v>
      </c>
      <c r="F78" s="21">
        <v>3222</v>
      </c>
      <c r="G78" s="22" t="s">
        <v>27</v>
      </c>
    </row>
    <row r="79" spans="1:7" ht="30" x14ac:dyDescent="0.25">
      <c r="A79" s="21">
        <v>224</v>
      </c>
      <c r="B79" s="22" t="s">
        <v>95</v>
      </c>
      <c r="C79" s="21" t="s">
        <v>96</v>
      </c>
      <c r="D79" s="22" t="s">
        <v>97</v>
      </c>
      <c r="E79" s="23">
        <v>22.43</v>
      </c>
      <c r="F79" s="21">
        <v>3224</v>
      </c>
      <c r="G79" s="22" t="s">
        <v>62</v>
      </c>
    </row>
    <row r="80" spans="1:7" x14ac:dyDescent="0.25">
      <c r="A80" s="21">
        <v>224</v>
      </c>
      <c r="B80" s="22" t="s">
        <v>95</v>
      </c>
      <c r="C80" s="21" t="s">
        <v>96</v>
      </c>
      <c r="D80" s="22" t="s">
        <v>97</v>
      </c>
      <c r="E80" s="23">
        <v>207.03</v>
      </c>
      <c r="F80" s="21">
        <v>3225</v>
      </c>
      <c r="G80" s="22" t="s">
        <v>36</v>
      </c>
    </row>
    <row r="81" spans="1:7" ht="30" x14ac:dyDescent="0.25">
      <c r="A81" s="21">
        <v>224</v>
      </c>
      <c r="B81" s="22" t="s">
        <v>95</v>
      </c>
      <c r="C81" s="21" t="s">
        <v>96</v>
      </c>
      <c r="D81" s="22" t="s">
        <v>97</v>
      </c>
      <c r="E81" s="23">
        <v>1003.25</v>
      </c>
      <c r="F81" s="21">
        <v>4227</v>
      </c>
      <c r="G81" s="22" t="s">
        <v>70</v>
      </c>
    </row>
    <row r="82" spans="1:7" x14ac:dyDescent="0.25">
      <c r="A82" s="21"/>
      <c r="B82" s="22" t="s">
        <v>16</v>
      </c>
      <c r="C82" s="21" t="s">
        <v>16</v>
      </c>
      <c r="D82" s="22" t="s">
        <v>17</v>
      </c>
      <c r="E82" s="23">
        <v>1468.99</v>
      </c>
      <c r="F82" s="21"/>
      <c r="G82" s="22" t="s">
        <v>16</v>
      </c>
    </row>
    <row r="83" spans="1:7" x14ac:dyDescent="0.25">
      <c r="A83" s="21">
        <v>227</v>
      </c>
      <c r="B83" s="22" t="s">
        <v>98</v>
      </c>
      <c r="C83" s="21" t="s">
        <v>99</v>
      </c>
      <c r="D83" s="22" t="s">
        <v>13</v>
      </c>
      <c r="E83" s="23">
        <v>467.28</v>
      </c>
      <c r="F83" s="21">
        <v>3295</v>
      </c>
      <c r="G83" s="22" t="s">
        <v>100</v>
      </c>
    </row>
    <row r="84" spans="1:7" x14ac:dyDescent="0.25">
      <c r="A84" s="21"/>
      <c r="B84" s="22" t="s">
        <v>16</v>
      </c>
      <c r="C84" s="21" t="s">
        <v>16</v>
      </c>
      <c r="D84" s="22" t="s">
        <v>17</v>
      </c>
      <c r="E84" s="23">
        <v>467.28</v>
      </c>
      <c r="F84" s="21"/>
      <c r="G84" s="22" t="s">
        <v>16</v>
      </c>
    </row>
    <row r="85" spans="1:7" ht="19.5" customHeight="1" x14ac:dyDescent="0.25">
      <c r="A85" s="21">
        <v>2353</v>
      </c>
      <c r="B85" s="22" t="s">
        <v>101</v>
      </c>
      <c r="C85" s="21" t="s">
        <v>102</v>
      </c>
      <c r="D85" s="22" t="s">
        <v>103</v>
      </c>
      <c r="E85" s="23">
        <v>2.75</v>
      </c>
      <c r="F85" s="21">
        <v>3221</v>
      </c>
      <c r="G85" s="22" t="s">
        <v>14</v>
      </c>
    </row>
    <row r="86" spans="1:7" x14ac:dyDescent="0.25">
      <c r="A86" s="21">
        <v>2353</v>
      </c>
      <c r="B86" s="22" t="s">
        <v>101</v>
      </c>
      <c r="C86" s="21" t="s">
        <v>102</v>
      </c>
      <c r="D86" s="22" t="s">
        <v>103</v>
      </c>
      <c r="E86" s="23">
        <v>50</v>
      </c>
      <c r="F86" s="21">
        <v>3234</v>
      </c>
      <c r="G86" s="22" t="s">
        <v>23</v>
      </c>
    </row>
    <row r="87" spans="1:7" x14ac:dyDescent="0.25">
      <c r="A87" s="21">
        <v>2353</v>
      </c>
      <c r="B87" s="22" t="s">
        <v>101</v>
      </c>
      <c r="C87" s="21" t="s">
        <v>102</v>
      </c>
      <c r="D87" s="22" t="s">
        <v>103</v>
      </c>
      <c r="E87" s="23">
        <v>16.75</v>
      </c>
      <c r="F87" s="21">
        <v>3235</v>
      </c>
      <c r="G87" s="22" t="s">
        <v>76</v>
      </c>
    </row>
    <row r="88" spans="1:7" x14ac:dyDescent="0.25">
      <c r="A88" s="21"/>
      <c r="B88" s="22" t="s">
        <v>16</v>
      </c>
      <c r="C88" s="21" t="s">
        <v>16</v>
      </c>
      <c r="D88" s="22" t="s">
        <v>17</v>
      </c>
      <c r="E88" s="23">
        <v>69.5</v>
      </c>
      <c r="F88" s="21"/>
      <c r="G88" s="22" t="s">
        <v>16</v>
      </c>
    </row>
    <row r="89" spans="1:7" x14ac:dyDescent="0.25">
      <c r="A89" s="21">
        <v>2368</v>
      </c>
      <c r="B89" s="22" t="s">
        <v>104</v>
      </c>
      <c r="C89" s="21" t="s">
        <v>105</v>
      </c>
      <c r="D89" s="22" t="s">
        <v>106</v>
      </c>
      <c r="E89" s="23">
        <v>140</v>
      </c>
      <c r="F89" s="21">
        <v>3222</v>
      </c>
      <c r="G89" s="22" t="s">
        <v>27</v>
      </c>
    </row>
    <row r="90" spans="1:7" x14ac:dyDescent="0.25">
      <c r="A90" s="21"/>
      <c r="B90" s="22" t="s">
        <v>16</v>
      </c>
      <c r="C90" s="21" t="s">
        <v>16</v>
      </c>
      <c r="D90" s="22" t="s">
        <v>17</v>
      </c>
      <c r="E90" s="23">
        <v>140</v>
      </c>
      <c r="F90" s="21"/>
      <c r="G90" s="22" t="s">
        <v>16</v>
      </c>
    </row>
    <row r="91" spans="1:7" x14ac:dyDescent="0.25">
      <c r="A91" s="21">
        <v>241</v>
      </c>
      <c r="B91" s="22" t="s">
        <v>107</v>
      </c>
      <c r="C91" s="21" t="s">
        <v>108</v>
      </c>
      <c r="D91" s="22" t="s">
        <v>13</v>
      </c>
      <c r="E91" s="23">
        <v>3438.7</v>
      </c>
      <c r="F91" s="21">
        <v>3292</v>
      </c>
      <c r="G91" s="22" t="s">
        <v>109</v>
      </c>
    </row>
    <row r="92" spans="1:7" x14ac:dyDescent="0.25">
      <c r="A92" s="21"/>
      <c r="B92" s="22" t="s">
        <v>16</v>
      </c>
      <c r="C92" s="21" t="s">
        <v>16</v>
      </c>
      <c r="D92" s="22" t="s">
        <v>17</v>
      </c>
      <c r="E92" s="23">
        <f>E91</f>
        <v>3438.7</v>
      </c>
      <c r="F92" s="21"/>
      <c r="G92" s="22" t="s">
        <v>16</v>
      </c>
    </row>
    <row r="93" spans="1:7" ht="30" x14ac:dyDescent="0.25">
      <c r="A93" s="21">
        <v>242</v>
      </c>
      <c r="B93" s="22" t="s">
        <v>110</v>
      </c>
      <c r="C93" s="21" t="s">
        <v>111</v>
      </c>
      <c r="D93" s="22" t="s">
        <v>13</v>
      </c>
      <c r="E93" s="23">
        <v>433.85</v>
      </c>
      <c r="F93" s="21">
        <v>3239</v>
      </c>
      <c r="G93" s="22" t="s">
        <v>49</v>
      </c>
    </row>
    <row r="94" spans="1:7" x14ac:dyDescent="0.25">
      <c r="A94" s="21"/>
      <c r="B94" s="22" t="s">
        <v>16</v>
      </c>
      <c r="C94" s="21" t="s">
        <v>16</v>
      </c>
      <c r="D94" s="22" t="s">
        <v>17</v>
      </c>
      <c r="E94" s="23">
        <v>433.85</v>
      </c>
      <c r="F94" s="21"/>
      <c r="G94" s="22" t="s">
        <v>16</v>
      </c>
    </row>
    <row r="95" spans="1:7" x14ac:dyDescent="0.25">
      <c r="A95" s="21">
        <v>2431</v>
      </c>
      <c r="B95" s="22" t="s">
        <v>112</v>
      </c>
      <c r="C95" s="21" t="s">
        <v>113</v>
      </c>
      <c r="D95" s="22" t="s">
        <v>13</v>
      </c>
      <c r="E95" s="23">
        <v>782.5</v>
      </c>
      <c r="F95" s="21">
        <v>3222</v>
      </c>
      <c r="G95" s="22" t="s">
        <v>27</v>
      </c>
    </row>
    <row r="96" spans="1:7" x14ac:dyDescent="0.25">
      <c r="A96" s="21"/>
      <c r="B96" s="22" t="s">
        <v>16</v>
      </c>
      <c r="C96" s="21" t="s">
        <v>16</v>
      </c>
      <c r="D96" s="22" t="s">
        <v>17</v>
      </c>
      <c r="E96" s="23">
        <v>782.5</v>
      </c>
      <c r="F96" s="21"/>
      <c r="G96" s="22" t="s">
        <v>16</v>
      </c>
    </row>
    <row r="97" spans="1:7" x14ac:dyDescent="0.25">
      <c r="A97" s="21">
        <v>2468</v>
      </c>
      <c r="B97" s="22" t="s">
        <v>114</v>
      </c>
      <c r="C97" s="21" t="s">
        <v>115</v>
      </c>
      <c r="D97" s="22" t="s">
        <v>89</v>
      </c>
      <c r="E97" s="23">
        <v>1004.42</v>
      </c>
      <c r="F97" s="21">
        <v>3237</v>
      </c>
      <c r="G97" s="22" t="s">
        <v>44</v>
      </c>
    </row>
    <row r="98" spans="1:7" x14ac:dyDescent="0.25">
      <c r="A98" s="21"/>
      <c r="B98" s="22" t="s">
        <v>16</v>
      </c>
      <c r="C98" s="21" t="s">
        <v>16</v>
      </c>
      <c r="D98" s="22" t="s">
        <v>17</v>
      </c>
      <c r="E98" s="23">
        <v>1004.42</v>
      </c>
      <c r="F98" s="21"/>
      <c r="G98" s="22" t="s">
        <v>16</v>
      </c>
    </row>
    <row r="99" spans="1:7" ht="16.5" customHeight="1" x14ac:dyDescent="0.25">
      <c r="A99" s="21">
        <v>2050</v>
      </c>
      <c r="B99" s="22" t="s">
        <v>116</v>
      </c>
      <c r="C99" s="24">
        <v>3454358063</v>
      </c>
      <c r="D99" s="22" t="s">
        <v>13</v>
      </c>
      <c r="E99" s="23">
        <v>2376.64</v>
      </c>
      <c r="F99" s="21">
        <v>3221</v>
      </c>
      <c r="G99" s="22" t="s">
        <v>14</v>
      </c>
    </row>
    <row r="100" spans="1:7" x14ac:dyDescent="0.25">
      <c r="A100" s="21"/>
      <c r="B100" s="22"/>
      <c r="C100" s="21"/>
      <c r="D100" s="22" t="s">
        <v>17</v>
      </c>
      <c r="E100" s="23">
        <f>E99</f>
        <v>2376.64</v>
      </c>
      <c r="F100" s="21"/>
      <c r="G100" s="22"/>
    </row>
    <row r="101" spans="1:7" x14ac:dyDescent="0.25">
      <c r="A101" s="21">
        <v>2308</v>
      </c>
      <c r="B101" s="22" t="s">
        <v>117</v>
      </c>
      <c r="C101" s="24">
        <v>31608194500</v>
      </c>
      <c r="D101" s="22" t="s">
        <v>13</v>
      </c>
      <c r="E101" s="23">
        <v>894</v>
      </c>
      <c r="F101" s="21">
        <v>3222</v>
      </c>
      <c r="G101" s="22" t="s">
        <v>27</v>
      </c>
    </row>
    <row r="102" spans="1:7" x14ac:dyDescent="0.25">
      <c r="A102" s="21">
        <v>2308</v>
      </c>
      <c r="B102" s="22" t="s">
        <v>117</v>
      </c>
      <c r="C102" s="24">
        <v>31608194500</v>
      </c>
      <c r="D102" s="22" t="s">
        <v>13</v>
      </c>
      <c r="E102" s="23">
        <v>915.75</v>
      </c>
      <c r="F102" s="21">
        <v>3225</v>
      </c>
      <c r="G102" s="22" t="s">
        <v>36</v>
      </c>
    </row>
    <row r="103" spans="1:7" x14ac:dyDescent="0.25">
      <c r="A103" s="21"/>
      <c r="B103" s="22"/>
      <c r="C103" s="21"/>
      <c r="D103" s="22" t="s">
        <v>17</v>
      </c>
      <c r="E103" s="23">
        <f>E101+E102</f>
        <v>1809.75</v>
      </c>
      <c r="F103" s="21"/>
      <c r="G103" s="22"/>
    </row>
    <row r="104" spans="1:7" ht="30" x14ac:dyDescent="0.25">
      <c r="A104" s="21">
        <v>25</v>
      </c>
      <c r="B104" s="22" t="s">
        <v>118</v>
      </c>
      <c r="C104" s="21" t="s">
        <v>119</v>
      </c>
      <c r="D104" s="22" t="s">
        <v>13</v>
      </c>
      <c r="E104" s="23">
        <v>2788.6</v>
      </c>
      <c r="F104" s="21">
        <v>3231</v>
      </c>
      <c r="G104" s="22" t="s">
        <v>15</v>
      </c>
    </row>
    <row r="105" spans="1:7" x14ac:dyDescent="0.25">
      <c r="A105" s="21">
        <v>25</v>
      </c>
      <c r="B105" s="22" t="s">
        <v>118</v>
      </c>
      <c r="C105" s="21" t="s">
        <v>119</v>
      </c>
      <c r="D105" s="22" t="s">
        <v>13</v>
      </c>
      <c r="E105" s="23">
        <v>3.24</v>
      </c>
      <c r="F105" s="21">
        <v>3433</v>
      </c>
      <c r="G105" s="22" t="s">
        <v>120</v>
      </c>
    </row>
    <row r="106" spans="1:7" x14ac:dyDescent="0.25">
      <c r="A106" s="21"/>
      <c r="B106" s="22" t="s">
        <v>16</v>
      </c>
      <c r="C106" s="21" t="s">
        <v>16</v>
      </c>
      <c r="D106" s="22" t="s">
        <v>17</v>
      </c>
      <c r="E106" s="23">
        <v>2791.84</v>
      </c>
      <c r="F106" s="21"/>
      <c r="G106" s="22" t="s">
        <v>16</v>
      </c>
    </row>
    <row r="107" spans="1:7" ht="21.75" customHeight="1" x14ac:dyDescent="0.25">
      <c r="A107" s="21">
        <v>2536</v>
      </c>
      <c r="B107" s="22" t="s">
        <v>121</v>
      </c>
      <c r="C107" s="21" t="s">
        <v>122</v>
      </c>
      <c r="D107" s="22" t="s">
        <v>13</v>
      </c>
      <c r="E107" s="23">
        <v>378</v>
      </c>
      <c r="F107" s="21">
        <v>3221</v>
      </c>
      <c r="G107" s="22" t="s">
        <v>14</v>
      </c>
    </row>
    <row r="108" spans="1:7" x14ac:dyDescent="0.25">
      <c r="A108" s="21"/>
      <c r="B108" s="22" t="s">
        <v>16</v>
      </c>
      <c r="C108" s="21" t="s">
        <v>16</v>
      </c>
      <c r="D108" s="22" t="s">
        <v>17</v>
      </c>
      <c r="E108" s="23">
        <v>378</v>
      </c>
      <c r="F108" s="21"/>
      <c r="G108" s="22" t="s">
        <v>16</v>
      </c>
    </row>
    <row r="109" spans="1:7" x14ac:dyDescent="0.25">
      <c r="A109" s="21">
        <v>2584</v>
      </c>
      <c r="B109" s="22" t="s">
        <v>123</v>
      </c>
      <c r="C109" s="24">
        <v>21712494719</v>
      </c>
      <c r="D109" s="22" t="s">
        <v>30</v>
      </c>
      <c r="E109" s="23">
        <v>71.05</v>
      </c>
      <c r="F109" s="21">
        <v>3234</v>
      </c>
      <c r="G109" s="22" t="s">
        <v>23</v>
      </c>
    </row>
    <row r="110" spans="1:7" x14ac:dyDescent="0.25">
      <c r="A110" s="21"/>
      <c r="B110" s="22" t="s">
        <v>16</v>
      </c>
      <c r="C110" s="21" t="s">
        <v>16</v>
      </c>
      <c r="D110" s="22" t="s">
        <v>17</v>
      </c>
      <c r="E110" s="23">
        <v>71.05</v>
      </c>
      <c r="F110" s="21"/>
      <c r="G110" s="22" t="s">
        <v>16</v>
      </c>
    </row>
    <row r="111" spans="1:7" x14ac:dyDescent="0.25">
      <c r="A111" s="21">
        <v>2635</v>
      </c>
      <c r="B111" s="22" t="s">
        <v>124</v>
      </c>
      <c r="C111" s="21" t="s">
        <v>125</v>
      </c>
      <c r="D111" s="22" t="s">
        <v>13</v>
      </c>
      <c r="E111" s="23">
        <v>128.38</v>
      </c>
      <c r="F111" s="21">
        <v>3232</v>
      </c>
      <c r="G111" s="22" t="s">
        <v>39</v>
      </c>
    </row>
    <row r="112" spans="1:7" x14ac:dyDescent="0.25">
      <c r="A112" s="21"/>
      <c r="B112" s="22" t="s">
        <v>16</v>
      </c>
      <c r="C112" s="21" t="s">
        <v>16</v>
      </c>
      <c r="D112" s="22" t="s">
        <v>17</v>
      </c>
      <c r="E112" s="23">
        <v>128.38</v>
      </c>
      <c r="F112" s="21"/>
      <c r="G112" s="22" t="s">
        <v>16</v>
      </c>
    </row>
    <row r="113" spans="1:7" x14ac:dyDescent="0.25">
      <c r="A113" s="21">
        <v>2670</v>
      </c>
      <c r="B113" s="22" t="s">
        <v>126</v>
      </c>
      <c r="C113" s="21" t="s">
        <v>127</v>
      </c>
      <c r="D113" s="22" t="s">
        <v>13</v>
      </c>
      <c r="E113" s="23">
        <v>248.85</v>
      </c>
      <c r="F113" s="21">
        <v>3233</v>
      </c>
      <c r="G113" s="22" t="s">
        <v>128</v>
      </c>
    </row>
    <row r="114" spans="1:7" x14ac:dyDescent="0.25">
      <c r="A114" s="21">
        <v>2670</v>
      </c>
      <c r="B114" s="22" t="s">
        <v>126</v>
      </c>
      <c r="C114" s="21" t="s">
        <v>127</v>
      </c>
      <c r="D114" s="22" t="s">
        <v>13</v>
      </c>
      <c r="E114" s="23">
        <v>248.85</v>
      </c>
      <c r="F114" s="21">
        <v>4124</v>
      </c>
      <c r="G114" s="22" t="s">
        <v>54</v>
      </c>
    </row>
    <row r="115" spans="1:7" x14ac:dyDescent="0.25">
      <c r="A115" s="21"/>
      <c r="B115" s="22" t="s">
        <v>16</v>
      </c>
      <c r="C115" s="21" t="s">
        <v>16</v>
      </c>
      <c r="D115" s="22" t="s">
        <v>17</v>
      </c>
      <c r="E115" s="23">
        <v>497.7</v>
      </c>
      <c r="F115" s="21"/>
      <c r="G115" s="22" t="s">
        <v>16</v>
      </c>
    </row>
    <row r="116" spans="1:7" x14ac:dyDescent="0.25">
      <c r="A116" s="21">
        <v>2699</v>
      </c>
      <c r="B116" s="22" t="s">
        <v>129</v>
      </c>
      <c r="C116" s="21" t="s">
        <v>130</v>
      </c>
      <c r="D116" s="22" t="s">
        <v>131</v>
      </c>
      <c r="E116" s="23">
        <v>10500</v>
      </c>
      <c r="F116" s="21">
        <v>3235</v>
      </c>
      <c r="G116" s="22" t="s">
        <v>76</v>
      </c>
    </row>
    <row r="117" spans="1:7" x14ac:dyDescent="0.25">
      <c r="A117" s="21">
        <v>2699</v>
      </c>
      <c r="B117" s="22" t="s">
        <v>129</v>
      </c>
      <c r="C117" s="21" t="s">
        <v>130</v>
      </c>
      <c r="D117" s="22" t="s">
        <v>131</v>
      </c>
      <c r="E117" s="23">
        <v>5500</v>
      </c>
      <c r="F117" s="21">
        <v>3239</v>
      </c>
      <c r="G117" s="22" t="s">
        <v>49</v>
      </c>
    </row>
    <row r="118" spans="1:7" x14ac:dyDescent="0.25">
      <c r="A118" s="21"/>
      <c r="B118" s="22" t="s">
        <v>16</v>
      </c>
      <c r="C118" s="21" t="s">
        <v>16</v>
      </c>
      <c r="D118" s="22" t="s">
        <v>17</v>
      </c>
      <c r="E118" s="23">
        <v>16000</v>
      </c>
      <c r="F118" s="21"/>
      <c r="G118" s="22" t="s">
        <v>16</v>
      </c>
    </row>
    <row r="119" spans="1:7" x14ac:dyDescent="0.25">
      <c r="A119" s="21">
        <v>2735</v>
      </c>
      <c r="B119" s="22" t="s">
        <v>132</v>
      </c>
      <c r="C119" s="21" t="s">
        <v>133</v>
      </c>
      <c r="D119" s="22" t="s">
        <v>13</v>
      </c>
      <c r="E119" s="23">
        <v>1005.73</v>
      </c>
      <c r="F119" s="21">
        <v>3223</v>
      </c>
      <c r="G119" s="22" t="s">
        <v>61</v>
      </c>
    </row>
    <row r="120" spans="1:7" x14ac:dyDescent="0.25">
      <c r="A120" s="21"/>
      <c r="B120" s="22" t="s">
        <v>16</v>
      </c>
      <c r="C120" s="21" t="s">
        <v>16</v>
      </c>
      <c r="D120" s="22" t="s">
        <v>17</v>
      </c>
      <c r="E120" s="23">
        <v>1005.73</v>
      </c>
      <c r="F120" s="21"/>
      <c r="G120" s="22" t="s">
        <v>16</v>
      </c>
    </row>
    <row r="121" spans="1:7" x14ac:dyDescent="0.25">
      <c r="A121" s="21">
        <v>2872</v>
      </c>
      <c r="B121" s="22" t="s">
        <v>134</v>
      </c>
      <c r="C121" s="21" t="s">
        <v>135</v>
      </c>
      <c r="D121" s="22" t="s">
        <v>13</v>
      </c>
      <c r="E121" s="23">
        <v>60.25</v>
      </c>
      <c r="F121" s="21">
        <v>3239</v>
      </c>
      <c r="G121" s="22" t="s">
        <v>49</v>
      </c>
    </row>
    <row r="122" spans="1:7" x14ac:dyDescent="0.25">
      <c r="A122" s="21"/>
      <c r="B122" s="22" t="s">
        <v>16</v>
      </c>
      <c r="C122" s="21" t="s">
        <v>16</v>
      </c>
      <c r="D122" s="22" t="s">
        <v>17</v>
      </c>
      <c r="E122" s="23">
        <v>60.25</v>
      </c>
      <c r="F122" s="21"/>
      <c r="G122" s="22" t="s">
        <v>16</v>
      </c>
    </row>
    <row r="123" spans="1:7" x14ac:dyDescent="0.25">
      <c r="A123" s="21">
        <v>29</v>
      </c>
      <c r="B123" s="22" t="s">
        <v>136</v>
      </c>
      <c r="C123" s="24">
        <v>49312009068</v>
      </c>
      <c r="D123" s="22" t="s">
        <v>137</v>
      </c>
      <c r="E123" s="23">
        <v>16746.38</v>
      </c>
      <c r="F123" s="21">
        <v>3222</v>
      </c>
      <c r="G123" s="22" t="s">
        <v>27</v>
      </c>
    </row>
    <row r="124" spans="1:7" x14ac:dyDescent="0.25">
      <c r="A124" s="21"/>
      <c r="B124" s="22"/>
      <c r="C124" s="21"/>
      <c r="D124" s="22" t="s">
        <v>17</v>
      </c>
      <c r="E124" s="23">
        <f>E123</f>
        <v>16746.38</v>
      </c>
      <c r="F124" s="21"/>
      <c r="G124" s="22"/>
    </row>
    <row r="125" spans="1:7" x14ac:dyDescent="0.25">
      <c r="A125" s="21">
        <v>2932</v>
      </c>
      <c r="B125" s="22" t="s">
        <v>138</v>
      </c>
      <c r="C125" s="21" t="s">
        <v>139</v>
      </c>
      <c r="D125" s="22" t="s">
        <v>13</v>
      </c>
      <c r="E125" s="23">
        <v>44.45</v>
      </c>
      <c r="F125" s="21">
        <v>3238</v>
      </c>
      <c r="G125" s="22" t="s">
        <v>42</v>
      </c>
    </row>
    <row r="126" spans="1:7" x14ac:dyDescent="0.25">
      <c r="A126" s="21"/>
      <c r="B126" s="22" t="s">
        <v>16</v>
      </c>
      <c r="C126" s="21" t="s">
        <v>16</v>
      </c>
      <c r="D126" s="22" t="s">
        <v>17</v>
      </c>
      <c r="E126" s="23">
        <v>44.45</v>
      </c>
      <c r="F126" s="21"/>
      <c r="G126" s="22" t="s">
        <v>16</v>
      </c>
    </row>
    <row r="127" spans="1:7" x14ac:dyDescent="0.25">
      <c r="A127" s="21">
        <v>2933</v>
      </c>
      <c r="B127" s="22" t="s">
        <v>140</v>
      </c>
      <c r="C127" s="21" t="s">
        <v>141</v>
      </c>
      <c r="D127" s="22" t="s">
        <v>13</v>
      </c>
      <c r="E127" s="23">
        <v>6007.31</v>
      </c>
      <c r="F127" s="21">
        <v>3223</v>
      </c>
      <c r="G127" s="22" t="s">
        <v>61</v>
      </c>
    </row>
    <row r="128" spans="1:7" x14ac:dyDescent="0.25">
      <c r="A128" s="21"/>
      <c r="B128" s="22" t="s">
        <v>16</v>
      </c>
      <c r="C128" s="21" t="s">
        <v>16</v>
      </c>
      <c r="D128" s="22" t="s">
        <v>17</v>
      </c>
      <c r="E128" s="23">
        <v>6007.31</v>
      </c>
      <c r="F128" s="21"/>
      <c r="G128" s="22" t="s">
        <v>16</v>
      </c>
    </row>
    <row r="129" spans="1:7" x14ac:dyDescent="0.25">
      <c r="A129" s="21">
        <v>2964</v>
      </c>
      <c r="B129" s="22" t="s">
        <v>142</v>
      </c>
      <c r="C129" s="21" t="s">
        <v>143</v>
      </c>
      <c r="D129" s="22" t="s">
        <v>13</v>
      </c>
      <c r="E129" s="23">
        <v>230.14</v>
      </c>
      <c r="F129" s="21">
        <v>3232</v>
      </c>
      <c r="G129" s="22" t="s">
        <v>39</v>
      </c>
    </row>
    <row r="130" spans="1:7" x14ac:dyDescent="0.25">
      <c r="A130" s="21"/>
      <c r="B130" s="22" t="s">
        <v>16</v>
      </c>
      <c r="C130" s="21" t="s">
        <v>16</v>
      </c>
      <c r="D130" s="22" t="s">
        <v>17</v>
      </c>
      <c r="E130" s="23">
        <v>230.14</v>
      </c>
      <c r="F130" s="21"/>
      <c r="G130" s="22" t="s">
        <v>16</v>
      </c>
    </row>
    <row r="131" spans="1:7" x14ac:dyDescent="0.25">
      <c r="A131" s="21">
        <v>3014</v>
      </c>
      <c r="B131" s="22" t="s">
        <v>144</v>
      </c>
      <c r="C131" s="24">
        <v>54600743656</v>
      </c>
      <c r="D131" s="22" t="s">
        <v>145</v>
      </c>
      <c r="E131" s="23">
        <v>687.62</v>
      </c>
      <c r="F131" s="21">
        <v>3222</v>
      </c>
      <c r="G131" s="22" t="s">
        <v>27</v>
      </c>
    </row>
    <row r="132" spans="1:7" x14ac:dyDescent="0.25">
      <c r="A132" s="21"/>
      <c r="B132" s="22"/>
      <c r="C132" s="21"/>
      <c r="D132" s="22" t="s">
        <v>17</v>
      </c>
      <c r="E132" s="23">
        <f>E131</f>
        <v>687.62</v>
      </c>
      <c r="F132" s="21"/>
      <c r="G132" s="22"/>
    </row>
    <row r="133" spans="1:7" x14ac:dyDescent="0.25">
      <c r="A133" s="21">
        <v>3048</v>
      </c>
      <c r="B133" s="22" t="s">
        <v>146</v>
      </c>
      <c r="C133" s="21" t="s">
        <v>147</v>
      </c>
      <c r="D133" s="22" t="s">
        <v>148</v>
      </c>
      <c r="E133" s="23">
        <v>1183.78</v>
      </c>
      <c r="F133" s="21">
        <v>3237</v>
      </c>
      <c r="G133" s="22" t="s">
        <v>44</v>
      </c>
    </row>
    <row r="134" spans="1:7" x14ac:dyDescent="0.25">
      <c r="A134" s="21"/>
      <c r="B134" s="22" t="s">
        <v>16</v>
      </c>
      <c r="C134" s="21" t="s">
        <v>16</v>
      </c>
      <c r="D134" s="22" t="s">
        <v>17</v>
      </c>
      <c r="E134" s="23">
        <v>1183.78</v>
      </c>
      <c r="F134" s="21"/>
      <c r="G134" s="22" t="s">
        <v>16</v>
      </c>
    </row>
    <row r="135" spans="1:7" x14ac:dyDescent="0.25">
      <c r="A135" s="21">
        <v>3225</v>
      </c>
      <c r="B135" s="22" t="s">
        <v>149</v>
      </c>
      <c r="C135" s="21" t="s">
        <v>150</v>
      </c>
      <c r="D135" s="22" t="s">
        <v>13</v>
      </c>
      <c r="E135" s="23">
        <v>4.41</v>
      </c>
      <c r="F135" s="21">
        <v>3431</v>
      </c>
      <c r="G135" s="22" t="s">
        <v>151</v>
      </c>
    </row>
    <row r="136" spans="1:7" x14ac:dyDescent="0.25">
      <c r="A136" s="21"/>
      <c r="B136" s="22" t="s">
        <v>16</v>
      </c>
      <c r="C136" s="21" t="s">
        <v>16</v>
      </c>
      <c r="D136" s="22" t="s">
        <v>17</v>
      </c>
      <c r="E136" s="23">
        <v>4.41</v>
      </c>
      <c r="F136" s="21"/>
      <c r="G136" s="22" t="s">
        <v>16</v>
      </c>
    </row>
    <row r="137" spans="1:7" x14ac:dyDescent="0.25">
      <c r="A137" s="21">
        <v>3233</v>
      </c>
      <c r="B137" s="22" t="s">
        <v>152</v>
      </c>
      <c r="C137" s="21" t="s">
        <v>153</v>
      </c>
      <c r="D137" s="22" t="s">
        <v>13</v>
      </c>
      <c r="E137" s="23">
        <v>102.93</v>
      </c>
      <c r="F137" s="21">
        <v>3232</v>
      </c>
      <c r="G137" s="22" t="s">
        <v>39</v>
      </c>
    </row>
    <row r="138" spans="1:7" x14ac:dyDescent="0.25">
      <c r="A138" s="21"/>
      <c r="B138" s="22" t="s">
        <v>16</v>
      </c>
      <c r="C138" s="21" t="s">
        <v>16</v>
      </c>
      <c r="D138" s="22" t="s">
        <v>17</v>
      </c>
      <c r="E138" s="23">
        <v>102.93</v>
      </c>
      <c r="F138" s="21"/>
      <c r="G138" s="22" t="s">
        <v>16</v>
      </c>
    </row>
    <row r="139" spans="1:7" x14ac:dyDescent="0.25">
      <c r="A139" s="21">
        <v>3275</v>
      </c>
      <c r="B139" s="22" t="s">
        <v>154</v>
      </c>
      <c r="C139" s="21" t="s">
        <v>155</v>
      </c>
      <c r="D139" s="22" t="s">
        <v>156</v>
      </c>
      <c r="E139" s="23">
        <v>159.25</v>
      </c>
      <c r="F139" s="21">
        <v>3294</v>
      </c>
      <c r="G139" s="22" t="s">
        <v>157</v>
      </c>
    </row>
    <row r="140" spans="1:7" x14ac:dyDescent="0.25">
      <c r="A140" s="21"/>
      <c r="B140" s="22" t="s">
        <v>16</v>
      </c>
      <c r="C140" s="21" t="s">
        <v>16</v>
      </c>
      <c r="D140" s="22" t="s">
        <v>17</v>
      </c>
      <c r="E140" s="23">
        <v>159.25</v>
      </c>
      <c r="F140" s="21"/>
      <c r="G140" s="22" t="s">
        <v>16</v>
      </c>
    </row>
    <row r="141" spans="1:7" x14ac:dyDescent="0.25">
      <c r="A141" s="21">
        <v>336</v>
      </c>
      <c r="B141" s="22" t="s">
        <v>158</v>
      </c>
      <c r="C141" s="21" t="s">
        <v>64</v>
      </c>
      <c r="D141" s="22" t="s">
        <v>79</v>
      </c>
      <c r="E141" s="23">
        <v>634.77</v>
      </c>
      <c r="F141" s="21">
        <v>3223</v>
      </c>
      <c r="G141" s="22" t="s">
        <v>61</v>
      </c>
    </row>
    <row r="142" spans="1:7" x14ac:dyDescent="0.25">
      <c r="A142" s="21">
        <v>336</v>
      </c>
      <c r="B142" s="22" t="s">
        <v>158</v>
      </c>
      <c r="C142" s="21" t="s">
        <v>64</v>
      </c>
      <c r="D142" s="22" t="s">
        <v>79</v>
      </c>
      <c r="E142" s="23">
        <v>0.89</v>
      </c>
      <c r="F142" s="21">
        <v>3433</v>
      </c>
      <c r="G142" s="22" t="s">
        <v>120</v>
      </c>
    </row>
    <row r="143" spans="1:7" x14ac:dyDescent="0.25">
      <c r="A143" s="21"/>
      <c r="B143" s="22" t="s">
        <v>16</v>
      </c>
      <c r="C143" s="21" t="s">
        <v>16</v>
      </c>
      <c r="D143" s="22" t="s">
        <v>17</v>
      </c>
      <c r="E143" s="23">
        <v>635.66</v>
      </c>
      <c r="F143" s="21"/>
      <c r="G143" s="22" t="s">
        <v>16</v>
      </c>
    </row>
    <row r="144" spans="1:7" x14ac:dyDescent="0.25">
      <c r="A144" s="21">
        <v>3370</v>
      </c>
      <c r="B144" s="22" t="s">
        <v>159</v>
      </c>
      <c r="C144" s="21" t="s">
        <v>160</v>
      </c>
      <c r="D144" s="22" t="s">
        <v>13</v>
      </c>
      <c r="E144" s="23">
        <v>113.75</v>
      </c>
      <c r="F144" s="21">
        <v>3239</v>
      </c>
      <c r="G144" s="22" t="s">
        <v>49</v>
      </c>
    </row>
    <row r="145" spans="1:7" x14ac:dyDescent="0.25">
      <c r="A145" s="21"/>
      <c r="B145" s="22" t="s">
        <v>16</v>
      </c>
      <c r="C145" s="21" t="s">
        <v>16</v>
      </c>
      <c r="D145" s="22" t="s">
        <v>17</v>
      </c>
      <c r="E145" s="23">
        <v>113.75</v>
      </c>
      <c r="F145" s="21"/>
      <c r="G145" s="22" t="s">
        <v>16</v>
      </c>
    </row>
    <row r="146" spans="1:7" x14ac:dyDescent="0.25">
      <c r="A146" s="21">
        <v>3430</v>
      </c>
      <c r="B146" s="22" t="s">
        <v>161</v>
      </c>
      <c r="C146" s="21" t="s">
        <v>162</v>
      </c>
      <c r="D146" s="22" t="s">
        <v>97</v>
      </c>
      <c r="E146" s="23">
        <v>148.1</v>
      </c>
      <c r="F146" s="21">
        <v>3225</v>
      </c>
      <c r="G146" s="22" t="s">
        <v>36</v>
      </c>
    </row>
    <row r="147" spans="1:7" x14ac:dyDescent="0.25">
      <c r="A147" s="21"/>
      <c r="B147" s="22" t="s">
        <v>16</v>
      </c>
      <c r="C147" s="21" t="s">
        <v>16</v>
      </c>
      <c r="D147" s="22" t="s">
        <v>17</v>
      </c>
      <c r="E147" s="23">
        <v>148.1</v>
      </c>
      <c r="F147" s="21"/>
      <c r="G147" s="22" t="s">
        <v>16</v>
      </c>
    </row>
    <row r="148" spans="1:7" x14ac:dyDescent="0.25">
      <c r="A148" s="21">
        <v>3471</v>
      </c>
      <c r="B148" s="22" t="s">
        <v>163</v>
      </c>
      <c r="C148" s="24">
        <v>30050049642</v>
      </c>
      <c r="D148" s="22" t="s">
        <v>163</v>
      </c>
      <c r="E148" s="23">
        <v>102.44</v>
      </c>
      <c r="F148" s="21">
        <v>3234</v>
      </c>
      <c r="G148" s="22" t="s">
        <v>23</v>
      </c>
    </row>
    <row r="149" spans="1:7" x14ac:dyDescent="0.25">
      <c r="A149" s="21">
        <v>3471</v>
      </c>
      <c r="B149" s="22" t="s">
        <v>163</v>
      </c>
      <c r="C149" s="24">
        <v>30050049642</v>
      </c>
      <c r="D149" s="22" t="s">
        <v>163</v>
      </c>
      <c r="E149" s="23">
        <v>85.5</v>
      </c>
      <c r="F149" s="21">
        <v>3295</v>
      </c>
      <c r="G149" s="22" t="s">
        <v>100</v>
      </c>
    </row>
    <row r="150" spans="1:7" x14ac:dyDescent="0.25">
      <c r="A150" s="21"/>
      <c r="B150" s="22" t="s">
        <v>16</v>
      </c>
      <c r="C150" s="21" t="s">
        <v>16</v>
      </c>
      <c r="D150" s="22" t="s">
        <v>17</v>
      </c>
      <c r="E150" s="23">
        <v>187.94</v>
      </c>
      <c r="F150" s="21"/>
      <c r="G150" s="22" t="s">
        <v>16</v>
      </c>
    </row>
    <row r="151" spans="1:7" x14ac:dyDescent="0.25">
      <c r="A151" s="21">
        <v>351</v>
      </c>
      <c r="B151" s="22" t="s">
        <v>164</v>
      </c>
      <c r="C151" s="21" t="s">
        <v>165</v>
      </c>
      <c r="D151" s="22" t="s">
        <v>13</v>
      </c>
      <c r="E151" s="23">
        <v>551.25</v>
      </c>
      <c r="F151" s="21">
        <v>3225</v>
      </c>
      <c r="G151" s="22" t="s">
        <v>36</v>
      </c>
    </row>
    <row r="152" spans="1:7" x14ac:dyDescent="0.25">
      <c r="A152" s="21">
        <v>351</v>
      </c>
      <c r="B152" s="22" t="s">
        <v>164</v>
      </c>
      <c r="C152" s="21" t="s">
        <v>165</v>
      </c>
      <c r="D152" s="22" t="s">
        <v>13</v>
      </c>
      <c r="E152" s="23">
        <v>531.28</v>
      </c>
      <c r="F152" s="21">
        <v>3232</v>
      </c>
      <c r="G152" s="22" t="s">
        <v>39</v>
      </c>
    </row>
    <row r="153" spans="1:7" x14ac:dyDescent="0.25">
      <c r="A153" s="21">
        <v>351</v>
      </c>
      <c r="B153" s="22" t="s">
        <v>164</v>
      </c>
      <c r="C153" s="21" t="s">
        <v>165</v>
      </c>
      <c r="D153" s="22" t="s">
        <v>13</v>
      </c>
      <c r="E153" s="23">
        <v>271.60000000000002</v>
      </c>
      <c r="F153" s="21">
        <v>3235</v>
      </c>
      <c r="G153" s="22" t="s">
        <v>76</v>
      </c>
    </row>
    <row r="154" spans="1:7" x14ac:dyDescent="0.25">
      <c r="A154" s="21"/>
      <c r="B154" s="22" t="s">
        <v>16</v>
      </c>
      <c r="C154" s="21" t="s">
        <v>16</v>
      </c>
      <c r="D154" s="22" t="s">
        <v>17</v>
      </c>
      <c r="E154" s="25">
        <v>1354.13</v>
      </c>
      <c r="F154" s="21"/>
      <c r="G154" s="22" t="s">
        <v>16</v>
      </c>
    </row>
    <row r="155" spans="1:7" x14ac:dyDescent="0.25">
      <c r="A155" s="21">
        <v>3523</v>
      </c>
      <c r="B155" s="22" t="s">
        <v>166</v>
      </c>
      <c r="C155" s="21" t="s">
        <v>167</v>
      </c>
      <c r="D155" s="22" t="s">
        <v>13</v>
      </c>
      <c r="E155" s="23">
        <v>725</v>
      </c>
      <c r="F155" s="21">
        <v>3232</v>
      </c>
      <c r="G155" s="22" t="s">
        <v>39</v>
      </c>
    </row>
    <row r="156" spans="1:7" x14ac:dyDescent="0.25">
      <c r="A156" s="21"/>
      <c r="B156" s="22" t="s">
        <v>16</v>
      </c>
      <c r="C156" s="21" t="s">
        <v>16</v>
      </c>
      <c r="D156" s="22" t="s">
        <v>17</v>
      </c>
      <c r="E156" s="25">
        <v>725</v>
      </c>
      <c r="F156" s="21"/>
      <c r="G156" s="22" t="s">
        <v>16</v>
      </c>
    </row>
    <row r="157" spans="1:7" ht="30" x14ac:dyDescent="0.25">
      <c r="A157" s="21">
        <v>3593</v>
      </c>
      <c r="B157" s="22" t="s">
        <v>168</v>
      </c>
      <c r="C157" s="21" t="s">
        <v>169</v>
      </c>
      <c r="D157" s="22" t="s">
        <v>85</v>
      </c>
      <c r="E157" s="23">
        <v>2282.59</v>
      </c>
      <c r="F157" s="21">
        <v>3237</v>
      </c>
      <c r="G157" s="22" t="s">
        <v>44</v>
      </c>
    </row>
    <row r="158" spans="1:7" x14ac:dyDescent="0.25">
      <c r="A158" s="21"/>
      <c r="B158" s="22" t="s">
        <v>16</v>
      </c>
      <c r="C158" s="21" t="s">
        <v>16</v>
      </c>
      <c r="D158" s="22" t="s">
        <v>17</v>
      </c>
      <c r="E158" s="23">
        <v>2282.59</v>
      </c>
      <c r="F158" s="21"/>
      <c r="G158" s="22" t="s">
        <v>16</v>
      </c>
    </row>
    <row r="159" spans="1:7" x14ac:dyDescent="0.25">
      <c r="A159" s="21">
        <v>3607</v>
      </c>
      <c r="B159" s="22" t="s">
        <v>170</v>
      </c>
      <c r="C159" s="21" t="s">
        <v>171</v>
      </c>
      <c r="D159" s="22" t="s">
        <v>172</v>
      </c>
      <c r="E159" s="23">
        <v>23.76</v>
      </c>
      <c r="F159" s="21">
        <v>3234</v>
      </c>
      <c r="G159" s="22" t="s">
        <v>23</v>
      </c>
    </row>
    <row r="160" spans="1:7" x14ac:dyDescent="0.25">
      <c r="A160" s="21"/>
      <c r="B160" s="22" t="s">
        <v>16</v>
      </c>
      <c r="C160" s="21" t="s">
        <v>16</v>
      </c>
      <c r="D160" s="22" t="s">
        <v>17</v>
      </c>
      <c r="E160" s="23">
        <v>23.76</v>
      </c>
      <c r="F160" s="21"/>
      <c r="G160" s="22" t="s">
        <v>16</v>
      </c>
    </row>
    <row r="161" spans="1:7" x14ac:dyDescent="0.25">
      <c r="A161" s="21">
        <v>3673</v>
      </c>
      <c r="B161" s="22" t="s">
        <v>173</v>
      </c>
      <c r="C161" s="21" t="s">
        <v>174</v>
      </c>
      <c r="D161" s="22" t="s">
        <v>22</v>
      </c>
      <c r="E161" s="23">
        <v>79.63</v>
      </c>
      <c r="F161" s="21">
        <v>3234</v>
      </c>
      <c r="G161" s="22" t="s">
        <v>23</v>
      </c>
    </row>
    <row r="162" spans="1:7" x14ac:dyDescent="0.25">
      <c r="A162" s="21"/>
      <c r="B162" s="22" t="s">
        <v>16</v>
      </c>
      <c r="C162" s="21" t="s">
        <v>16</v>
      </c>
      <c r="D162" s="22" t="s">
        <v>17</v>
      </c>
      <c r="E162" s="23">
        <v>79.63</v>
      </c>
      <c r="F162" s="21"/>
      <c r="G162" s="22" t="s">
        <v>16</v>
      </c>
    </row>
    <row r="163" spans="1:7" x14ac:dyDescent="0.25">
      <c r="A163" s="21">
        <v>3682</v>
      </c>
      <c r="B163" s="22" t="s">
        <v>175</v>
      </c>
      <c r="C163" s="21" t="s">
        <v>176</v>
      </c>
      <c r="D163" s="22" t="s">
        <v>177</v>
      </c>
      <c r="E163" s="23">
        <v>1579.2</v>
      </c>
      <c r="F163" s="21">
        <v>3238</v>
      </c>
      <c r="G163" s="22" t="s">
        <v>42</v>
      </c>
    </row>
    <row r="164" spans="1:7" x14ac:dyDescent="0.25">
      <c r="A164" s="21"/>
      <c r="B164" s="22" t="s">
        <v>16</v>
      </c>
      <c r="C164" s="21" t="s">
        <v>16</v>
      </c>
      <c r="D164" s="22" t="s">
        <v>17</v>
      </c>
      <c r="E164" s="23">
        <v>1579.2</v>
      </c>
      <c r="F164" s="21"/>
      <c r="G164" s="22" t="s">
        <v>16</v>
      </c>
    </row>
    <row r="165" spans="1:7" x14ac:dyDescent="0.25">
      <c r="A165" s="21">
        <v>3696</v>
      </c>
      <c r="B165" s="22" t="s">
        <v>178</v>
      </c>
      <c r="C165" s="21" t="s">
        <v>179</v>
      </c>
      <c r="D165" s="22" t="s">
        <v>30</v>
      </c>
      <c r="E165" s="23">
        <v>108</v>
      </c>
      <c r="F165" s="21">
        <v>3222</v>
      </c>
      <c r="G165" s="22" t="s">
        <v>27</v>
      </c>
    </row>
    <row r="166" spans="1:7" x14ac:dyDescent="0.25">
      <c r="A166" s="21"/>
      <c r="B166" s="22" t="s">
        <v>16</v>
      </c>
      <c r="C166" s="21" t="s">
        <v>16</v>
      </c>
      <c r="D166" s="22" t="s">
        <v>17</v>
      </c>
      <c r="E166" s="23">
        <v>108</v>
      </c>
      <c r="F166" s="21"/>
      <c r="G166" s="22" t="s">
        <v>16</v>
      </c>
    </row>
    <row r="167" spans="1:7" x14ac:dyDescent="0.25">
      <c r="A167" s="21">
        <v>3708</v>
      </c>
      <c r="B167" s="22" t="s">
        <v>180</v>
      </c>
      <c r="C167" s="21" t="s">
        <v>181</v>
      </c>
      <c r="D167" s="22" t="s">
        <v>79</v>
      </c>
      <c r="E167" s="23">
        <v>28.84</v>
      </c>
      <c r="F167" s="21">
        <v>3234</v>
      </c>
      <c r="G167" s="22" t="s">
        <v>23</v>
      </c>
    </row>
    <row r="168" spans="1:7" x14ac:dyDescent="0.25">
      <c r="A168" s="21"/>
      <c r="B168" s="22" t="s">
        <v>16</v>
      </c>
      <c r="C168" s="21" t="s">
        <v>16</v>
      </c>
      <c r="D168" s="22" t="s">
        <v>17</v>
      </c>
      <c r="E168" s="23">
        <v>28.84</v>
      </c>
      <c r="F168" s="21"/>
      <c r="G168" s="22" t="s">
        <v>16</v>
      </c>
    </row>
    <row r="169" spans="1:7" x14ac:dyDescent="0.25">
      <c r="A169" s="21">
        <v>3771</v>
      </c>
      <c r="B169" s="22" t="s">
        <v>182</v>
      </c>
      <c r="C169" s="21" t="s">
        <v>183</v>
      </c>
      <c r="D169" s="22" t="s">
        <v>13</v>
      </c>
      <c r="E169" s="23">
        <v>501.73</v>
      </c>
      <c r="F169" s="21">
        <v>3213</v>
      </c>
      <c r="G169" s="22" t="s">
        <v>94</v>
      </c>
    </row>
    <row r="170" spans="1:7" x14ac:dyDescent="0.25">
      <c r="A170" s="21"/>
      <c r="B170" s="22" t="s">
        <v>16</v>
      </c>
      <c r="C170" s="21" t="s">
        <v>16</v>
      </c>
      <c r="D170" s="22" t="s">
        <v>17</v>
      </c>
      <c r="E170" s="23">
        <v>501.73</v>
      </c>
      <c r="F170" s="21"/>
      <c r="G170" s="22" t="s">
        <v>16</v>
      </c>
    </row>
    <row r="171" spans="1:7" x14ac:dyDescent="0.25">
      <c r="A171" s="21">
        <v>3789</v>
      </c>
      <c r="B171" s="22" t="s">
        <v>184</v>
      </c>
      <c r="C171" s="21" t="s">
        <v>185</v>
      </c>
      <c r="D171" s="22" t="s">
        <v>186</v>
      </c>
      <c r="E171" s="23">
        <v>4.58</v>
      </c>
      <c r="F171" s="21">
        <v>3234</v>
      </c>
      <c r="G171" s="22" t="s">
        <v>23</v>
      </c>
    </row>
    <row r="172" spans="1:7" x14ac:dyDescent="0.25">
      <c r="A172" s="21"/>
      <c r="B172" s="22" t="s">
        <v>16</v>
      </c>
      <c r="C172" s="21" t="s">
        <v>16</v>
      </c>
      <c r="D172" s="22" t="s">
        <v>17</v>
      </c>
      <c r="E172" s="23">
        <v>4.58</v>
      </c>
      <c r="F172" s="21"/>
      <c r="G172" s="22" t="s">
        <v>16</v>
      </c>
    </row>
    <row r="173" spans="1:7" x14ac:dyDescent="0.25">
      <c r="A173" s="21">
        <v>381</v>
      </c>
      <c r="B173" s="22" t="s">
        <v>187</v>
      </c>
      <c r="C173" s="21" t="s">
        <v>188</v>
      </c>
      <c r="D173" s="22" t="s">
        <v>13</v>
      </c>
      <c r="E173" s="23">
        <v>623.75</v>
      </c>
      <c r="F173" s="21">
        <v>3232</v>
      </c>
      <c r="G173" s="22" t="s">
        <v>39</v>
      </c>
    </row>
    <row r="174" spans="1:7" x14ac:dyDescent="0.25">
      <c r="A174" s="21"/>
      <c r="B174" s="22" t="s">
        <v>16</v>
      </c>
      <c r="C174" s="21" t="s">
        <v>16</v>
      </c>
      <c r="D174" s="22" t="s">
        <v>17</v>
      </c>
      <c r="E174" s="23">
        <v>623.75</v>
      </c>
      <c r="F174" s="21"/>
      <c r="G174" s="22" t="s">
        <v>16</v>
      </c>
    </row>
    <row r="175" spans="1:7" x14ac:dyDescent="0.25">
      <c r="A175" s="21">
        <v>382</v>
      </c>
      <c r="B175" s="22" t="s">
        <v>189</v>
      </c>
      <c r="C175" s="21" t="s">
        <v>190</v>
      </c>
      <c r="D175" s="22" t="s">
        <v>13</v>
      </c>
      <c r="E175" s="23">
        <v>264.35000000000002</v>
      </c>
      <c r="F175" s="21">
        <v>3237</v>
      </c>
      <c r="G175" s="22" t="s">
        <v>44</v>
      </c>
    </row>
    <row r="176" spans="1:7" x14ac:dyDescent="0.25">
      <c r="A176" s="21"/>
      <c r="B176" s="22" t="s">
        <v>16</v>
      </c>
      <c r="C176" s="21" t="s">
        <v>16</v>
      </c>
      <c r="D176" s="22" t="s">
        <v>17</v>
      </c>
      <c r="E176" s="23">
        <v>264.35000000000002</v>
      </c>
      <c r="F176" s="21"/>
      <c r="G176" s="22" t="s">
        <v>16</v>
      </c>
    </row>
    <row r="177" spans="1:7" x14ac:dyDescent="0.25">
      <c r="A177" s="21">
        <v>3956</v>
      </c>
      <c r="B177" s="22" t="s">
        <v>191</v>
      </c>
      <c r="C177" s="21" t="s">
        <v>192</v>
      </c>
      <c r="D177" s="22" t="s">
        <v>13</v>
      </c>
      <c r="E177" s="23">
        <v>3509.17</v>
      </c>
      <c r="F177" s="21">
        <v>3232</v>
      </c>
      <c r="G177" s="22" t="s">
        <v>39</v>
      </c>
    </row>
    <row r="178" spans="1:7" x14ac:dyDescent="0.25">
      <c r="A178" s="21"/>
      <c r="B178" s="22" t="s">
        <v>16</v>
      </c>
      <c r="C178" s="21" t="s">
        <v>16</v>
      </c>
      <c r="D178" s="22" t="s">
        <v>17</v>
      </c>
      <c r="E178" s="23">
        <v>3509.17</v>
      </c>
      <c r="F178" s="21"/>
      <c r="G178" s="22" t="s">
        <v>16</v>
      </c>
    </row>
    <row r="179" spans="1:7" x14ac:dyDescent="0.25">
      <c r="A179" s="21">
        <v>4018</v>
      </c>
      <c r="B179" s="22" t="s">
        <v>193</v>
      </c>
      <c r="C179" s="24">
        <v>13439120211</v>
      </c>
      <c r="D179" s="22" t="s">
        <v>194</v>
      </c>
      <c r="E179" s="23">
        <v>500</v>
      </c>
      <c r="F179" s="21">
        <v>3222</v>
      </c>
      <c r="G179" s="22" t="s">
        <v>27</v>
      </c>
    </row>
    <row r="180" spans="1:7" x14ac:dyDescent="0.25">
      <c r="A180" s="21"/>
      <c r="B180" s="22"/>
      <c r="C180" s="21"/>
      <c r="D180" s="22" t="s">
        <v>17</v>
      </c>
      <c r="E180" s="23">
        <f>E179</f>
        <v>500</v>
      </c>
      <c r="F180" s="21"/>
      <c r="G180" s="22"/>
    </row>
    <row r="181" spans="1:7" x14ac:dyDescent="0.25">
      <c r="A181" s="21">
        <v>4037</v>
      </c>
      <c r="B181" s="22" t="s">
        <v>195</v>
      </c>
      <c r="C181" s="21" t="s">
        <v>196</v>
      </c>
      <c r="D181" s="22" t="s">
        <v>197</v>
      </c>
      <c r="E181" s="23">
        <v>100</v>
      </c>
      <c r="F181" s="21">
        <v>3213</v>
      </c>
      <c r="G181" s="22" t="s">
        <v>94</v>
      </c>
    </row>
    <row r="182" spans="1:7" x14ac:dyDescent="0.25">
      <c r="A182" s="21"/>
      <c r="B182" s="22" t="s">
        <v>16</v>
      </c>
      <c r="C182" s="21" t="s">
        <v>16</v>
      </c>
      <c r="D182" s="22" t="s">
        <v>17</v>
      </c>
      <c r="E182" s="23">
        <v>100</v>
      </c>
      <c r="F182" s="21"/>
      <c r="G182" s="22" t="s">
        <v>16</v>
      </c>
    </row>
    <row r="183" spans="1:7" x14ac:dyDescent="0.25">
      <c r="A183" s="21">
        <v>4068</v>
      </c>
      <c r="B183" s="22" t="s">
        <v>198</v>
      </c>
      <c r="C183" s="24">
        <v>95062951400</v>
      </c>
      <c r="D183" s="22" t="s">
        <v>199</v>
      </c>
      <c r="E183" s="23">
        <v>106.45</v>
      </c>
      <c r="F183" s="21">
        <v>3236</v>
      </c>
      <c r="G183" s="22" t="s">
        <v>200</v>
      </c>
    </row>
    <row r="184" spans="1:7" x14ac:dyDescent="0.25">
      <c r="A184" s="21"/>
      <c r="B184" s="22"/>
      <c r="C184" s="21"/>
      <c r="D184" s="22" t="s">
        <v>17</v>
      </c>
      <c r="E184" s="23">
        <f>E183</f>
        <v>106.45</v>
      </c>
      <c r="F184" s="21"/>
      <c r="G184" s="22"/>
    </row>
    <row r="185" spans="1:7" x14ac:dyDescent="0.25">
      <c r="A185" s="21">
        <v>4090</v>
      </c>
      <c r="B185" s="22" t="s">
        <v>201</v>
      </c>
      <c r="C185" s="21" t="s">
        <v>202</v>
      </c>
      <c r="D185" s="22" t="s">
        <v>203</v>
      </c>
      <c r="E185" s="23">
        <v>992</v>
      </c>
      <c r="F185" s="21">
        <v>3211</v>
      </c>
      <c r="G185" s="22" t="s">
        <v>204</v>
      </c>
    </row>
    <row r="186" spans="1:7" x14ac:dyDescent="0.25">
      <c r="A186" s="21">
        <v>4090</v>
      </c>
      <c r="B186" s="22" t="s">
        <v>201</v>
      </c>
      <c r="C186" s="21" t="s">
        <v>202</v>
      </c>
      <c r="D186" s="22" t="s">
        <v>203</v>
      </c>
      <c r="E186" s="23">
        <v>3.9</v>
      </c>
      <c r="F186" s="21">
        <v>3234</v>
      </c>
      <c r="G186" s="22" t="s">
        <v>23</v>
      </c>
    </row>
    <row r="187" spans="1:7" x14ac:dyDescent="0.25">
      <c r="A187" s="21"/>
      <c r="B187" s="22" t="s">
        <v>16</v>
      </c>
      <c r="C187" s="21" t="s">
        <v>16</v>
      </c>
      <c r="D187" s="22" t="s">
        <v>17</v>
      </c>
      <c r="E187" s="23">
        <v>995.9</v>
      </c>
      <c r="F187" s="21"/>
      <c r="G187" s="22" t="s">
        <v>16</v>
      </c>
    </row>
    <row r="188" spans="1:7" x14ac:dyDescent="0.25">
      <c r="A188" s="21">
        <v>4178</v>
      </c>
      <c r="B188" s="22" t="s">
        <v>205</v>
      </c>
      <c r="C188" s="21" t="s">
        <v>206</v>
      </c>
      <c r="D188" s="22" t="s">
        <v>13</v>
      </c>
      <c r="E188" s="23">
        <v>761.86</v>
      </c>
      <c r="F188" s="21">
        <v>3234</v>
      </c>
      <c r="G188" s="22" t="s">
        <v>23</v>
      </c>
    </row>
    <row r="189" spans="1:7" x14ac:dyDescent="0.25">
      <c r="A189" s="21">
        <v>4178</v>
      </c>
      <c r="B189" s="22" t="s">
        <v>205</v>
      </c>
      <c r="C189" s="21" t="s">
        <v>206</v>
      </c>
      <c r="D189" s="22" t="s">
        <v>13</v>
      </c>
      <c r="E189" s="23">
        <v>3.45</v>
      </c>
      <c r="F189" s="21">
        <v>3433</v>
      </c>
      <c r="G189" s="22" t="s">
        <v>120</v>
      </c>
    </row>
    <row r="190" spans="1:7" x14ac:dyDescent="0.25">
      <c r="A190" s="21"/>
      <c r="B190" s="22" t="s">
        <v>16</v>
      </c>
      <c r="C190" s="21" t="s">
        <v>16</v>
      </c>
      <c r="D190" s="22" t="s">
        <v>17</v>
      </c>
      <c r="E190" s="23">
        <f>E189+E188</f>
        <v>765.31000000000006</v>
      </c>
      <c r="F190" s="21"/>
      <c r="G190" s="22" t="s">
        <v>16</v>
      </c>
    </row>
    <row r="191" spans="1:7" x14ac:dyDescent="0.25">
      <c r="A191" s="21">
        <v>420</v>
      </c>
      <c r="B191" s="22" t="s">
        <v>207</v>
      </c>
      <c r="C191" s="21" t="s">
        <v>208</v>
      </c>
      <c r="D191" s="22" t="s">
        <v>13</v>
      </c>
      <c r="E191" s="23">
        <v>89.59</v>
      </c>
      <c r="F191" s="21">
        <v>3232</v>
      </c>
      <c r="G191" s="22" t="s">
        <v>39</v>
      </c>
    </row>
    <row r="192" spans="1:7" x14ac:dyDescent="0.25">
      <c r="A192" s="21"/>
      <c r="B192" s="22" t="s">
        <v>16</v>
      </c>
      <c r="C192" s="21" t="s">
        <v>16</v>
      </c>
      <c r="D192" s="22" t="s">
        <v>17</v>
      </c>
      <c r="E192" s="23">
        <v>89.59</v>
      </c>
      <c r="F192" s="21"/>
      <c r="G192" s="22" t="s">
        <v>16</v>
      </c>
    </row>
    <row r="193" spans="1:7" x14ac:dyDescent="0.25">
      <c r="A193" s="21">
        <v>4273</v>
      </c>
      <c r="B193" s="22" t="s">
        <v>209</v>
      </c>
      <c r="C193" s="21" t="s">
        <v>210</v>
      </c>
      <c r="D193" s="22" t="s">
        <v>33</v>
      </c>
      <c r="E193" s="23">
        <v>1286.25</v>
      </c>
      <c r="F193" s="21">
        <v>3232</v>
      </c>
      <c r="G193" s="22" t="s">
        <v>39</v>
      </c>
    </row>
    <row r="194" spans="1:7" x14ac:dyDescent="0.25">
      <c r="A194" s="21"/>
      <c r="B194" s="22" t="s">
        <v>16</v>
      </c>
      <c r="C194" s="21" t="s">
        <v>16</v>
      </c>
      <c r="D194" s="22" t="s">
        <v>17</v>
      </c>
      <c r="E194" s="23">
        <v>1286.25</v>
      </c>
      <c r="F194" s="21"/>
      <c r="G194" s="22" t="s">
        <v>16</v>
      </c>
    </row>
    <row r="195" spans="1:7" x14ac:dyDescent="0.25">
      <c r="A195" s="21">
        <v>4286</v>
      </c>
      <c r="B195" s="22" t="s">
        <v>211</v>
      </c>
      <c r="C195" s="21" t="s">
        <v>212</v>
      </c>
      <c r="D195" s="22" t="s">
        <v>13</v>
      </c>
      <c r="E195" s="23">
        <v>95.14</v>
      </c>
      <c r="F195" s="21">
        <v>3239</v>
      </c>
      <c r="G195" s="22" t="s">
        <v>49</v>
      </c>
    </row>
    <row r="196" spans="1:7" x14ac:dyDescent="0.25">
      <c r="A196" s="21"/>
      <c r="B196" s="22" t="s">
        <v>16</v>
      </c>
      <c r="C196" s="21" t="s">
        <v>16</v>
      </c>
      <c r="D196" s="22" t="s">
        <v>17</v>
      </c>
      <c r="E196" s="23">
        <v>95.14</v>
      </c>
      <c r="F196" s="21"/>
      <c r="G196" s="22" t="s">
        <v>16</v>
      </c>
    </row>
    <row r="197" spans="1:7" x14ac:dyDescent="0.25">
      <c r="A197" s="21">
        <v>4291</v>
      </c>
      <c r="B197" s="22" t="s">
        <v>213</v>
      </c>
      <c r="C197" s="21" t="s">
        <v>214</v>
      </c>
      <c r="D197" s="22" t="s">
        <v>13</v>
      </c>
      <c r="E197" s="23">
        <v>308</v>
      </c>
      <c r="F197" s="21">
        <v>4224</v>
      </c>
      <c r="G197" s="22" t="s">
        <v>215</v>
      </c>
    </row>
    <row r="198" spans="1:7" x14ac:dyDescent="0.25">
      <c r="A198" s="21"/>
      <c r="B198" s="22" t="s">
        <v>16</v>
      </c>
      <c r="C198" s="21" t="s">
        <v>16</v>
      </c>
      <c r="D198" s="22" t="s">
        <v>17</v>
      </c>
      <c r="E198" s="23">
        <v>308</v>
      </c>
      <c r="F198" s="21"/>
      <c r="G198" s="22" t="s">
        <v>16</v>
      </c>
    </row>
    <row r="199" spans="1:7" x14ac:dyDescent="0.25">
      <c r="A199" s="21">
        <v>4296</v>
      </c>
      <c r="B199" s="22" t="s">
        <v>216</v>
      </c>
      <c r="C199" s="21" t="s">
        <v>217</v>
      </c>
      <c r="D199" s="22" t="s">
        <v>79</v>
      </c>
      <c r="E199" s="23">
        <v>779.31</v>
      </c>
      <c r="F199" s="21">
        <v>3232</v>
      </c>
      <c r="G199" s="22" t="s">
        <v>39</v>
      </c>
    </row>
    <row r="200" spans="1:7" x14ac:dyDescent="0.25">
      <c r="A200" s="21"/>
      <c r="B200" s="22" t="s">
        <v>16</v>
      </c>
      <c r="C200" s="21" t="s">
        <v>16</v>
      </c>
      <c r="D200" s="22" t="s">
        <v>17</v>
      </c>
      <c r="E200" s="23">
        <v>779.31</v>
      </c>
      <c r="F200" s="21"/>
      <c r="G200" s="22" t="s">
        <v>16</v>
      </c>
    </row>
    <row r="201" spans="1:7" x14ac:dyDescent="0.25">
      <c r="A201" s="21">
        <v>4297</v>
      </c>
      <c r="B201" s="22" t="s">
        <v>218</v>
      </c>
      <c r="C201" s="21" t="s">
        <v>219</v>
      </c>
      <c r="D201" s="22" t="s">
        <v>220</v>
      </c>
      <c r="E201" s="23">
        <v>462.63</v>
      </c>
      <c r="F201" s="21">
        <v>3232</v>
      </c>
      <c r="G201" s="22" t="s">
        <v>39</v>
      </c>
    </row>
    <row r="202" spans="1:7" x14ac:dyDescent="0.25">
      <c r="A202" s="21"/>
      <c r="B202" s="22" t="s">
        <v>16</v>
      </c>
      <c r="C202" s="21" t="s">
        <v>16</v>
      </c>
      <c r="D202" s="22" t="s">
        <v>17</v>
      </c>
      <c r="E202" s="23">
        <v>462.63</v>
      </c>
      <c r="F202" s="21"/>
      <c r="G202" s="22" t="s">
        <v>16</v>
      </c>
    </row>
    <row r="203" spans="1:7" x14ac:dyDescent="0.25">
      <c r="A203" s="21">
        <v>4382</v>
      </c>
      <c r="B203" s="22" t="s">
        <v>221</v>
      </c>
      <c r="C203" s="21" t="s">
        <v>222</v>
      </c>
      <c r="D203" s="22" t="s">
        <v>223</v>
      </c>
      <c r="E203" s="23">
        <v>4537.5</v>
      </c>
      <c r="F203" s="21">
        <v>3239</v>
      </c>
      <c r="G203" s="22" t="s">
        <v>49</v>
      </c>
    </row>
    <row r="204" spans="1:7" x14ac:dyDescent="0.25">
      <c r="A204" s="21"/>
      <c r="B204" s="22" t="s">
        <v>16</v>
      </c>
      <c r="C204" s="21" t="s">
        <v>16</v>
      </c>
      <c r="D204" s="22" t="s">
        <v>17</v>
      </c>
      <c r="E204" s="23">
        <v>4537.5</v>
      </c>
      <c r="F204" s="21"/>
      <c r="G204" s="22" t="s">
        <v>16</v>
      </c>
    </row>
    <row r="205" spans="1:7" x14ac:dyDescent="0.25">
      <c r="A205" s="21">
        <v>4468</v>
      </c>
      <c r="B205" s="22" t="s">
        <v>224</v>
      </c>
      <c r="C205" s="21" t="s">
        <v>225</v>
      </c>
      <c r="D205" s="22" t="s">
        <v>226</v>
      </c>
      <c r="E205" s="23">
        <v>4181.8900000000003</v>
      </c>
      <c r="F205" s="21">
        <v>3239</v>
      </c>
      <c r="G205" s="22" t="s">
        <v>49</v>
      </c>
    </row>
    <row r="206" spans="1:7" x14ac:dyDescent="0.25">
      <c r="A206" s="21"/>
      <c r="B206" s="22" t="s">
        <v>16</v>
      </c>
      <c r="C206" s="21" t="s">
        <v>16</v>
      </c>
      <c r="D206" s="22" t="s">
        <v>17</v>
      </c>
      <c r="E206" s="23">
        <v>4181.8900000000003</v>
      </c>
      <c r="F206" s="21"/>
      <c r="G206" s="22" t="s">
        <v>16</v>
      </c>
    </row>
    <row r="207" spans="1:7" x14ac:dyDescent="0.25">
      <c r="A207" s="21">
        <v>4497</v>
      </c>
      <c r="B207" s="22" t="s">
        <v>227</v>
      </c>
      <c r="C207" s="21" t="s">
        <v>228</v>
      </c>
      <c r="D207" s="22" t="s">
        <v>13</v>
      </c>
      <c r="E207" s="23">
        <v>2793.23</v>
      </c>
      <c r="F207" s="21">
        <v>3234</v>
      </c>
      <c r="G207" s="22" t="s">
        <v>23</v>
      </c>
    </row>
    <row r="208" spans="1:7" x14ac:dyDescent="0.25">
      <c r="A208" s="21"/>
      <c r="B208" s="22" t="s">
        <v>16</v>
      </c>
      <c r="C208" s="21" t="s">
        <v>16</v>
      </c>
      <c r="D208" s="22" t="s">
        <v>17</v>
      </c>
      <c r="E208" s="23">
        <v>2793.23</v>
      </c>
      <c r="F208" s="21"/>
      <c r="G208" s="22" t="s">
        <v>16</v>
      </c>
    </row>
    <row r="209" spans="1:7" x14ac:dyDescent="0.25">
      <c r="A209" s="21">
        <v>4533</v>
      </c>
      <c r="B209" s="22" t="s">
        <v>229</v>
      </c>
      <c r="C209" s="21" t="s">
        <v>230</v>
      </c>
      <c r="D209" s="22" t="s">
        <v>231</v>
      </c>
      <c r="E209" s="23">
        <v>250.04</v>
      </c>
      <c r="F209" s="21">
        <v>3222</v>
      </c>
      <c r="G209" s="22" t="s">
        <v>27</v>
      </c>
    </row>
    <row r="210" spans="1:7" x14ac:dyDescent="0.25">
      <c r="A210" s="21"/>
      <c r="B210" s="22" t="s">
        <v>16</v>
      </c>
      <c r="C210" s="21" t="s">
        <v>16</v>
      </c>
      <c r="D210" s="22" t="s">
        <v>17</v>
      </c>
      <c r="E210" s="23">
        <v>250.04</v>
      </c>
      <c r="F210" s="21"/>
      <c r="G210" s="22" t="s">
        <v>16</v>
      </c>
    </row>
    <row r="211" spans="1:7" x14ac:dyDescent="0.25">
      <c r="A211" s="21">
        <v>455</v>
      </c>
      <c r="B211" s="22" t="s">
        <v>232</v>
      </c>
      <c r="C211" s="21" t="s">
        <v>233</v>
      </c>
      <c r="D211" s="22" t="s">
        <v>13</v>
      </c>
      <c r="E211" s="23">
        <v>44.1</v>
      </c>
      <c r="F211" s="21">
        <v>3234</v>
      </c>
      <c r="G211" s="22" t="s">
        <v>23</v>
      </c>
    </row>
    <row r="212" spans="1:7" x14ac:dyDescent="0.25">
      <c r="A212" s="21"/>
      <c r="B212" s="22" t="s">
        <v>16</v>
      </c>
      <c r="C212" s="21" t="s">
        <v>16</v>
      </c>
      <c r="D212" s="22" t="s">
        <v>17</v>
      </c>
      <c r="E212" s="23">
        <v>44.1</v>
      </c>
      <c r="F212" s="21"/>
      <c r="G212" s="22" t="s">
        <v>16</v>
      </c>
    </row>
    <row r="213" spans="1:7" x14ac:dyDescent="0.25">
      <c r="A213" s="21">
        <v>4573</v>
      </c>
      <c r="B213" s="22" t="s">
        <v>234</v>
      </c>
      <c r="C213" s="21" t="s">
        <v>235</v>
      </c>
      <c r="D213" s="22" t="s">
        <v>30</v>
      </c>
      <c r="E213" s="23">
        <v>112.93</v>
      </c>
      <c r="F213" s="21">
        <v>3225</v>
      </c>
      <c r="G213" s="22" t="s">
        <v>36</v>
      </c>
    </row>
    <row r="214" spans="1:7" x14ac:dyDescent="0.25">
      <c r="A214" s="21"/>
      <c r="B214" s="22" t="s">
        <v>16</v>
      </c>
      <c r="C214" s="21" t="s">
        <v>16</v>
      </c>
      <c r="D214" s="22" t="s">
        <v>17</v>
      </c>
      <c r="E214" s="23">
        <v>112.93</v>
      </c>
      <c r="F214" s="21"/>
      <c r="G214" s="22" t="s">
        <v>16</v>
      </c>
    </row>
    <row r="215" spans="1:7" x14ac:dyDescent="0.25">
      <c r="A215" s="21">
        <v>4594</v>
      </c>
      <c r="B215" s="22" t="s">
        <v>236</v>
      </c>
      <c r="C215" s="21" t="s">
        <v>237</v>
      </c>
      <c r="D215" s="22" t="s">
        <v>13</v>
      </c>
      <c r="E215" s="23">
        <v>300</v>
      </c>
      <c r="F215" s="21">
        <v>3225</v>
      </c>
      <c r="G215" s="22" t="s">
        <v>36</v>
      </c>
    </row>
    <row r="216" spans="1:7" x14ac:dyDescent="0.25">
      <c r="A216" s="21"/>
      <c r="B216" s="22" t="s">
        <v>16</v>
      </c>
      <c r="C216" s="21" t="s">
        <v>16</v>
      </c>
      <c r="D216" s="22" t="s">
        <v>17</v>
      </c>
      <c r="E216" s="23">
        <v>300</v>
      </c>
      <c r="F216" s="21"/>
      <c r="G216" s="22" t="s">
        <v>16</v>
      </c>
    </row>
    <row r="217" spans="1:7" x14ac:dyDescent="0.25">
      <c r="A217" s="21">
        <v>4620</v>
      </c>
      <c r="B217" s="22" t="s">
        <v>238</v>
      </c>
      <c r="C217" s="21" t="s">
        <v>239</v>
      </c>
      <c r="D217" s="22" t="s">
        <v>13</v>
      </c>
      <c r="E217" s="23">
        <v>167.27</v>
      </c>
      <c r="F217" s="21">
        <v>3223</v>
      </c>
      <c r="G217" s="22" t="s">
        <v>61</v>
      </c>
    </row>
    <row r="218" spans="1:7" x14ac:dyDescent="0.25">
      <c r="A218" s="21">
        <v>4620</v>
      </c>
      <c r="B218" s="22" t="s">
        <v>238</v>
      </c>
      <c r="C218" s="21" t="s">
        <v>239</v>
      </c>
      <c r="D218" s="22" t="s">
        <v>13</v>
      </c>
      <c r="E218" s="23">
        <v>248.85</v>
      </c>
      <c r="F218" s="21">
        <v>3234</v>
      </c>
      <c r="G218" s="22" t="s">
        <v>23</v>
      </c>
    </row>
    <row r="219" spans="1:7" x14ac:dyDescent="0.25">
      <c r="A219" s="21">
        <v>4620</v>
      </c>
      <c r="B219" s="22" t="s">
        <v>238</v>
      </c>
      <c r="C219" s="21" t="s">
        <v>239</v>
      </c>
      <c r="D219" s="22" t="s">
        <v>13</v>
      </c>
      <c r="E219" s="23">
        <v>4273.6899999999996</v>
      </c>
      <c r="F219" s="21">
        <v>3235</v>
      </c>
      <c r="G219" s="22" t="s">
        <v>76</v>
      </c>
    </row>
    <row r="220" spans="1:7" x14ac:dyDescent="0.25">
      <c r="A220" s="21">
        <v>4620</v>
      </c>
      <c r="B220" s="22" t="s">
        <v>238</v>
      </c>
      <c r="C220" s="21" t="s">
        <v>239</v>
      </c>
      <c r="D220" s="22" t="s">
        <v>13</v>
      </c>
      <c r="E220" s="23">
        <v>111.61</v>
      </c>
      <c r="F220" s="21">
        <v>3239</v>
      </c>
      <c r="G220" s="22" t="s">
        <v>49</v>
      </c>
    </row>
    <row r="221" spans="1:7" x14ac:dyDescent="0.25">
      <c r="A221" s="21"/>
      <c r="B221" s="22" t="s">
        <v>16</v>
      </c>
      <c r="C221" s="21" t="s">
        <v>16</v>
      </c>
      <c r="D221" s="22" t="s">
        <v>17</v>
      </c>
      <c r="E221" s="23">
        <v>4801.42</v>
      </c>
      <c r="F221" s="21"/>
      <c r="G221" s="22" t="s">
        <v>16</v>
      </c>
    </row>
    <row r="222" spans="1:7" x14ac:dyDescent="0.25">
      <c r="A222" s="21">
        <v>463</v>
      </c>
      <c r="B222" s="22" t="s">
        <v>240</v>
      </c>
      <c r="C222" s="21" t="s">
        <v>241</v>
      </c>
      <c r="D222" s="22" t="s">
        <v>13</v>
      </c>
      <c r="E222" s="23">
        <v>99.75</v>
      </c>
      <c r="F222" s="21">
        <v>3239</v>
      </c>
      <c r="G222" s="22" t="s">
        <v>49</v>
      </c>
    </row>
    <row r="223" spans="1:7" x14ac:dyDescent="0.25">
      <c r="A223" s="21"/>
      <c r="B223" s="22" t="s">
        <v>16</v>
      </c>
      <c r="C223" s="21" t="s">
        <v>16</v>
      </c>
      <c r="D223" s="22" t="s">
        <v>17</v>
      </c>
      <c r="E223" s="23">
        <v>99.75</v>
      </c>
      <c r="F223" s="21"/>
      <c r="G223" s="22" t="s">
        <v>16</v>
      </c>
    </row>
    <row r="224" spans="1:7" x14ac:dyDescent="0.25">
      <c r="A224" s="21">
        <v>4697</v>
      </c>
      <c r="B224" s="22" t="s">
        <v>242</v>
      </c>
      <c r="C224" s="24">
        <v>76029272539</v>
      </c>
      <c r="D224" s="22" t="s">
        <v>243</v>
      </c>
      <c r="E224" s="23">
        <v>400</v>
      </c>
      <c r="F224" s="21">
        <v>27212</v>
      </c>
      <c r="G224" s="22" t="s">
        <v>244</v>
      </c>
    </row>
    <row r="225" spans="1:7" x14ac:dyDescent="0.25">
      <c r="A225" s="21"/>
      <c r="B225" s="22"/>
      <c r="C225" s="21"/>
      <c r="D225" s="22" t="s">
        <v>17</v>
      </c>
      <c r="E225" s="23">
        <f>E224</f>
        <v>400</v>
      </c>
      <c r="F225" s="21"/>
      <c r="G225" s="22"/>
    </row>
    <row r="226" spans="1:7" x14ac:dyDescent="0.25">
      <c r="A226" s="21">
        <v>4728</v>
      </c>
      <c r="B226" s="22" t="s">
        <v>245</v>
      </c>
      <c r="C226" s="21" t="s">
        <v>246</v>
      </c>
      <c r="D226" s="22" t="s">
        <v>13</v>
      </c>
      <c r="E226" s="23">
        <v>4060</v>
      </c>
      <c r="F226" s="21">
        <v>3239</v>
      </c>
      <c r="G226" s="22" t="s">
        <v>49</v>
      </c>
    </row>
    <row r="227" spans="1:7" x14ac:dyDescent="0.25">
      <c r="A227" s="21">
        <v>4728</v>
      </c>
      <c r="B227" s="22" t="s">
        <v>245</v>
      </c>
      <c r="C227" s="21" t="s">
        <v>246</v>
      </c>
      <c r="D227" s="22" t="s">
        <v>13</v>
      </c>
      <c r="E227" s="23">
        <v>13500</v>
      </c>
      <c r="F227" s="21">
        <v>4124</v>
      </c>
      <c r="G227" s="22" t="s">
        <v>54</v>
      </c>
    </row>
    <row r="228" spans="1:7" x14ac:dyDescent="0.25">
      <c r="A228" s="21"/>
      <c r="B228" s="22" t="s">
        <v>16</v>
      </c>
      <c r="C228" s="21" t="s">
        <v>16</v>
      </c>
      <c r="D228" s="22" t="s">
        <v>17</v>
      </c>
      <c r="E228" s="23">
        <v>17560</v>
      </c>
      <c r="F228" s="21"/>
      <c r="G228" s="22" t="s">
        <v>16</v>
      </c>
    </row>
    <row r="229" spans="1:7" ht="21.75" customHeight="1" x14ac:dyDescent="0.25">
      <c r="A229" s="21">
        <v>4799</v>
      </c>
      <c r="B229" s="22" t="s">
        <v>247</v>
      </c>
      <c r="C229" s="21" t="s">
        <v>248</v>
      </c>
      <c r="D229" s="22" t="s">
        <v>73</v>
      </c>
      <c r="E229" s="23">
        <v>67.849999999999994</v>
      </c>
      <c r="F229" s="21">
        <v>3231</v>
      </c>
      <c r="G229" s="22" t="s">
        <v>15</v>
      </c>
    </row>
    <row r="230" spans="1:7" x14ac:dyDescent="0.25">
      <c r="A230" s="21"/>
      <c r="B230" s="22" t="s">
        <v>16</v>
      </c>
      <c r="C230" s="21" t="s">
        <v>16</v>
      </c>
      <c r="D230" s="22" t="s">
        <v>17</v>
      </c>
      <c r="E230" s="23">
        <v>67.849999999999994</v>
      </c>
      <c r="F230" s="21"/>
      <c r="G230" s="22" t="s">
        <v>16</v>
      </c>
    </row>
    <row r="231" spans="1:7" x14ac:dyDescent="0.25">
      <c r="A231" s="21">
        <v>4869</v>
      </c>
      <c r="B231" s="22" t="s">
        <v>249</v>
      </c>
      <c r="C231" s="21" t="s">
        <v>250</v>
      </c>
      <c r="D231" s="22" t="s">
        <v>13</v>
      </c>
      <c r="E231" s="23">
        <v>4368.7</v>
      </c>
      <c r="F231" s="21">
        <v>3239</v>
      </c>
      <c r="G231" s="22" t="s">
        <v>49</v>
      </c>
    </row>
    <row r="232" spans="1:7" x14ac:dyDescent="0.25">
      <c r="A232" s="21"/>
      <c r="B232" s="22" t="s">
        <v>16</v>
      </c>
      <c r="C232" s="21" t="s">
        <v>16</v>
      </c>
      <c r="D232" s="22" t="s">
        <v>17</v>
      </c>
      <c r="E232" s="23">
        <v>4368.7</v>
      </c>
      <c r="F232" s="21"/>
      <c r="G232" s="22" t="s">
        <v>16</v>
      </c>
    </row>
    <row r="233" spans="1:7" x14ac:dyDescent="0.25">
      <c r="A233" s="21">
        <v>4935</v>
      </c>
      <c r="B233" s="22" t="s">
        <v>251</v>
      </c>
      <c r="C233" s="21" t="s">
        <v>252</v>
      </c>
      <c r="D233" s="22" t="s">
        <v>253</v>
      </c>
      <c r="E233" s="23">
        <v>2625</v>
      </c>
      <c r="F233" s="21">
        <v>3239</v>
      </c>
      <c r="G233" s="22" t="s">
        <v>49</v>
      </c>
    </row>
    <row r="234" spans="1:7" x14ac:dyDescent="0.25">
      <c r="A234" s="21"/>
      <c r="B234" s="22" t="s">
        <v>16</v>
      </c>
      <c r="C234" s="21" t="s">
        <v>16</v>
      </c>
      <c r="D234" s="22" t="s">
        <v>17</v>
      </c>
      <c r="E234" s="23">
        <v>2625</v>
      </c>
      <c r="F234" s="21"/>
      <c r="G234" s="22" t="s">
        <v>16</v>
      </c>
    </row>
    <row r="235" spans="1:7" x14ac:dyDescent="0.25">
      <c r="A235" s="21">
        <v>4939</v>
      </c>
      <c r="B235" s="22" t="s">
        <v>254</v>
      </c>
      <c r="C235" s="21" t="s">
        <v>255</v>
      </c>
      <c r="D235" s="22" t="s">
        <v>177</v>
      </c>
      <c r="E235" s="23">
        <v>350.26</v>
      </c>
      <c r="F235" s="21">
        <v>3223</v>
      </c>
      <c r="G235" s="22" t="s">
        <v>61</v>
      </c>
    </row>
    <row r="236" spans="1:7" x14ac:dyDescent="0.25">
      <c r="A236" s="21"/>
      <c r="B236" s="22" t="s">
        <v>16</v>
      </c>
      <c r="C236" s="21" t="s">
        <v>16</v>
      </c>
      <c r="D236" s="22" t="s">
        <v>17</v>
      </c>
      <c r="E236" s="23">
        <v>350.26</v>
      </c>
      <c r="F236" s="21"/>
      <c r="G236" s="22" t="s">
        <v>16</v>
      </c>
    </row>
    <row r="237" spans="1:7" x14ac:dyDescent="0.25">
      <c r="A237" s="21">
        <v>4952</v>
      </c>
      <c r="B237" s="22" t="s">
        <v>256</v>
      </c>
      <c r="C237" s="21" t="s">
        <v>257</v>
      </c>
      <c r="D237" s="22" t="s">
        <v>67</v>
      </c>
      <c r="E237" s="23">
        <v>538.55999999999995</v>
      </c>
      <c r="F237" s="21">
        <v>3239</v>
      </c>
      <c r="G237" s="22" t="s">
        <v>49</v>
      </c>
    </row>
    <row r="238" spans="1:7" x14ac:dyDescent="0.25">
      <c r="A238" s="21"/>
      <c r="B238" s="22" t="s">
        <v>16</v>
      </c>
      <c r="C238" s="21" t="s">
        <v>16</v>
      </c>
      <c r="D238" s="22" t="s">
        <v>17</v>
      </c>
      <c r="E238" s="23">
        <v>538.55999999999995</v>
      </c>
      <c r="F238" s="21"/>
      <c r="G238" s="22" t="s">
        <v>16</v>
      </c>
    </row>
    <row r="239" spans="1:7" x14ac:dyDescent="0.25">
      <c r="A239" s="21">
        <v>4953</v>
      </c>
      <c r="B239" s="22" t="s">
        <v>258</v>
      </c>
      <c r="C239" s="21" t="s">
        <v>259</v>
      </c>
      <c r="D239" s="22" t="s">
        <v>13</v>
      </c>
      <c r="E239" s="23">
        <v>4885</v>
      </c>
      <c r="F239" s="21">
        <v>3232</v>
      </c>
      <c r="G239" s="22" t="s">
        <v>39</v>
      </c>
    </row>
    <row r="240" spans="1:7" x14ac:dyDescent="0.25">
      <c r="A240" s="21"/>
      <c r="B240" s="22" t="s">
        <v>16</v>
      </c>
      <c r="C240" s="21" t="s">
        <v>16</v>
      </c>
      <c r="D240" s="22" t="s">
        <v>17</v>
      </c>
      <c r="E240" s="23">
        <v>4885</v>
      </c>
      <c r="F240" s="21"/>
      <c r="G240" s="22" t="s">
        <v>16</v>
      </c>
    </row>
    <row r="241" spans="1:7" x14ac:dyDescent="0.25">
      <c r="A241" s="21">
        <v>4994</v>
      </c>
      <c r="B241" s="22" t="s">
        <v>260</v>
      </c>
      <c r="C241" s="21" t="s">
        <v>261</v>
      </c>
      <c r="D241" s="22" t="s">
        <v>13</v>
      </c>
      <c r="E241" s="23">
        <v>580</v>
      </c>
      <c r="F241" s="21">
        <v>4221</v>
      </c>
      <c r="G241" s="22" t="s">
        <v>20</v>
      </c>
    </row>
    <row r="242" spans="1:7" x14ac:dyDescent="0.25">
      <c r="A242" s="21"/>
      <c r="B242" s="22" t="s">
        <v>16</v>
      </c>
      <c r="C242" s="21" t="s">
        <v>16</v>
      </c>
      <c r="D242" s="22" t="s">
        <v>17</v>
      </c>
      <c r="E242" s="23">
        <v>580</v>
      </c>
      <c r="F242" s="21"/>
      <c r="G242" s="22" t="s">
        <v>16</v>
      </c>
    </row>
    <row r="243" spans="1:7" x14ac:dyDescent="0.25">
      <c r="A243" s="21">
        <v>50</v>
      </c>
      <c r="B243" s="22" t="s">
        <v>262</v>
      </c>
      <c r="C243" s="21" t="s">
        <v>263</v>
      </c>
      <c r="D243" s="22" t="s">
        <v>13</v>
      </c>
      <c r="E243" s="23">
        <v>12358.37</v>
      </c>
      <c r="F243" s="21">
        <v>3237</v>
      </c>
      <c r="G243" s="22" t="s">
        <v>44</v>
      </c>
    </row>
    <row r="244" spans="1:7" x14ac:dyDescent="0.25">
      <c r="A244" s="21"/>
      <c r="B244" s="22" t="s">
        <v>16</v>
      </c>
      <c r="C244" s="21" t="s">
        <v>16</v>
      </c>
      <c r="D244" s="22" t="s">
        <v>17</v>
      </c>
      <c r="E244" s="23">
        <v>12358.37</v>
      </c>
      <c r="F244" s="21"/>
      <c r="G244" s="22" t="s">
        <v>16</v>
      </c>
    </row>
    <row r="245" spans="1:7" x14ac:dyDescent="0.25">
      <c r="A245" s="21">
        <v>5004</v>
      </c>
      <c r="B245" s="22" t="s">
        <v>264</v>
      </c>
      <c r="C245" s="21" t="s">
        <v>265</v>
      </c>
      <c r="D245" s="22" t="s">
        <v>73</v>
      </c>
      <c r="E245" s="23">
        <v>34207.089999999997</v>
      </c>
      <c r="F245" s="21">
        <v>3239</v>
      </c>
      <c r="G245" s="22" t="s">
        <v>49</v>
      </c>
    </row>
    <row r="246" spans="1:7" x14ac:dyDescent="0.25">
      <c r="A246" s="21"/>
      <c r="B246" s="22" t="s">
        <v>16</v>
      </c>
      <c r="C246" s="21" t="s">
        <v>16</v>
      </c>
      <c r="D246" s="22" t="s">
        <v>17</v>
      </c>
      <c r="E246" s="23">
        <v>34207.089999999997</v>
      </c>
      <c r="F246" s="21"/>
      <c r="G246" s="22" t="s">
        <v>16</v>
      </c>
    </row>
    <row r="247" spans="1:7" x14ac:dyDescent="0.25">
      <c r="A247" s="21">
        <v>5056</v>
      </c>
      <c r="B247" s="22" t="s">
        <v>266</v>
      </c>
      <c r="C247" s="21" t="s">
        <v>267</v>
      </c>
      <c r="D247" s="22" t="s">
        <v>22</v>
      </c>
      <c r="E247" s="23">
        <v>6762.5</v>
      </c>
      <c r="F247" s="21">
        <v>3239</v>
      </c>
      <c r="G247" s="22" t="s">
        <v>49</v>
      </c>
    </row>
    <row r="248" spans="1:7" x14ac:dyDescent="0.25">
      <c r="A248" s="21"/>
      <c r="B248" s="22" t="s">
        <v>16</v>
      </c>
      <c r="C248" s="21" t="s">
        <v>16</v>
      </c>
      <c r="D248" s="22" t="s">
        <v>17</v>
      </c>
      <c r="E248" s="23">
        <v>6762.5</v>
      </c>
      <c r="F248" s="21"/>
      <c r="G248" s="22" t="s">
        <v>16</v>
      </c>
    </row>
    <row r="249" spans="1:7" x14ac:dyDescent="0.25">
      <c r="A249" s="21">
        <v>515</v>
      </c>
      <c r="B249" s="22" t="s">
        <v>268</v>
      </c>
      <c r="C249" s="21" t="s">
        <v>269</v>
      </c>
      <c r="D249" s="22" t="s">
        <v>13</v>
      </c>
      <c r="E249" s="23">
        <v>0.14000000000000001</v>
      </c>
      <c r="F249" s="21">
        <v>3225</v>
      </c>
      <c r="G249" s="22" t="s">
        <v>36</v>
      </c>
    </row>
    <row r="250" spans="1:7" ht="30" x14ac:dyDescent="0.25">
      <c r="A250" s="21">
        <v>515</v>
      </c>
      <c r="B250" s="22" t="s">
        <v>268</v>
      </c>
      <c r="C250" s="21" t="s">
        <v>269</v>
      </c>
      <c r="D250" s="22" t="s">
        <v>13</v>
      </c>
      <c r="E250" s="23">
        <v>680.05</v>
      </c>
      <c r="F250" s="21">
        <v>3231</v>
      </c>
      <c r="G250" s="22" t="s">
        <v>15</v>
      </c>
    </row>
    <row r="251" spans="1:7" x14ac:dyDescent="0.25">
      <c r="A251" s="21"/>
      <c r="B251" s="22" t="s">
        <v>16</v>
      </c>
      <c r="C251" s="21" t="s">
        <v>16</v>
      </c>
      <c r="D251" s="22" t="s">
        <v>17</v>
      </c>
      <c r="E251" s="23">
        <v>680.19</v>
      </c>
      <c r="F251" s="21"/>
      <c r="G251" s="22" t="s">
        <v>16</v>
      </c>
    </row>
    <row r="252" spans="1:7" x14ac:dyDescent="0.25">
      <c r="A252" s="21">
        <v>5151</v>
      </c>
      <c r="B252" s="22" t="s">
        <v>270</v>
      </c>
      <c r="C252" s="21" t="s">
        <v>271</v>
      </c>
      <c r="D252" s="22" t="s">
        <v>22</v>
      </c>
      <c r="E252" s="23">
        <v>143.63</v>
      </c>
      <c r="F252" s="21">
        <v>3239</v>
      </c>
      <c r="G252" s="22" t="s">
        <v>49</v>
      </c>
    </row>
    <row r="253" spans="1:7" x14ac:dyDescent="0.25">
      <c r="A253" s="21"/>
      <c r="B253" s="22" t="s">
        <v>16</v>
      </c>
      <c r="C253" s="21" t="s">
        <v>16</v>
      </c>
      <c r="D253" s="22" t="s">
        <v>17</v>
      </c>
      <c r="E253" s="23">
        <v>143.63</v>
      </c>
      <c r="F253" s="21"/>
      <c r="G253" s="22" t="s">
        <v>16</v>
      </c>
    </row>
    <row r="254" spans="1:7" ht="30" x14ac:dyDescent="0.25">
      <c r="A254" s="21">
        <v>5160</v>
      </c>
      <c r="B254" s="22" t="s">
        <v>272</v>
      </c>
      <c r="C254" s="21" t="s">
        <v>273</v>
      </c>
      <c r="D254" s="22" t="s">
        <v>73</v>
      </c>
      <c r="E254" s="23">
        <v>87.78</v>
      </c>
      <c r="F254" s="21">
        <v>3224</v>
      </c>
      <c r="G254" s="22" t="s">
        <v>62</v>
      </c>
    </row>
    <row r="255" spans="1:7" x14ac:dyDescent="0.25">
      <c r="A255" s="21"/>
      <c r="B255" s="22" t="s">
        <v>16</v>
      </c>
      <c r="C255" s="21" t="s">
        <v>16</v>
      </c>
      <c r="D255" s="22" t="s">
        <v>17</v>
      </c>
      <c r="E255" s="23">
        <v>87.78</v>
      </c>
      <c r="F255" s="21"/>
      <c r="G255" s="22" t="s">
        <v>16</v>
      </c>
    </row>
    <row r="256" spans="1:7" x14ac:dyDescent="0.25">
      <c r="A256" s="21">
        <v>517</v>
      </c>
      <c r="B256" s="22" t="s">
        <v>274</v>
      </c>
      <c r="C256" s="21" t="s">
        <v>275</v>
      </c>
      <c r="D256" s="22" t="s">
        <v>79</v>
      </c>
      <c r="E256" s="23">
        <v>40.520000000000003</v>
      </c>
      <c r="F256" s="21">
        <v>3234</v>
      </c>
      <c r="G256" s="22" t="s">
        <v>23</v>
      </c>
    </row>
    <row r="257" spans="1:7" x14ac:dyDescent="0.25">
      <c r="A257" s="21">
        <v>517</v>
      </c>
      <c r="B257" s="22" t="s">
        <v>274</v>
      </c>
      <c r="C257" s="21" t="s">
        <v>275</v>
      </c>
      <c r="D257" s="22" t="s">
        <v>79</v>
      </c>
      <c r="E257" s="23">
        <v>0.01</v>
      </c>
      <c r="F257" s="21">
        <v>3433</v>
      </c>
      <c r="G257" s="22" t="s">
        <v>120</v>
      </c>
    </row>
    <row r="258" spans="1:7" x14ac:dyDescent="0.25">
      <c r="A258" s="21"/>
      <c r="B258" s="22" t="s">
        <v>16</v>
      </c>
      <c r="C258" s="21" t="s">
        <v>16</v>
      </c>
      <c r="D258" s="22" t="s">
        <v>17</v>
      </c>
      <c r="E258" s="23">
        <v>40.53</v>
      </c>
      <c r="F258" s="21"/>
      <c r="G258" s="22" t="s">
        <v>16</v>
      </c>
    </row>
    <row r="259" spans="1:7" ht="30" x14ac:dyDescent="0.25">
      <c r="A259" s="21">
        <v>5315</v>
      </c>
      <c r="B259" s="22" t="s">
        <v>276</v>
      </c>
      <c r="C259" s="21" t="s">
        <v>277</v>
      </c>
      <c r="D259" s="22" t="s">
        <v>278</v>
      </c>
      <c r="E259" s="23">
        <v>2354</v>
      </c>
      <c r="F259" s="21">
        <v>3241</v>
      </c>
      <c r="G259" s="22" t="s">
        <v>279</v>
      </c>
    </row>
    <row r="260" spans="1:7" x14ac:dyDescent="0.25">
      <c r="A260" s="21"/>
      <c r="B260" s="22" t="s">
        <v>16</v>
      </c>
      <c r="C260" s="21" t="s">
        <v>16</v>
      </c>
      <c r="D260" s="22" t="s">
        <v>17</v>
      </c>
      <c r="E260" s="23">
        <v>2354</v>
      </c>
      <c r="F260" s="21"/>
      <c r="G260" s="22" t="s">
        <v>16</v>
      </c>
    </row>
    <row r="261" spans="1:7" ht="19.5" customHeight="1" x14ac:dyDescent="0.25">
      <c r="A261" s="21">
        <v>5370</v>
      </c>
      <c r="B261" s="22" t="s">
        <v>280</v>
      </c>
      <c r="C261" s="21" t="s">
        <v>281</v>
      </c>
      <c r="D261" s="22" t="s">
        <v>33</v>
      </c>
      <c r="E261" s="23">
        <v>478.8</v>
      </c>
      <c r="F261" s="21">
        <v>4227</v>
      </c>
      <c r="G261" s="22" t="s">
        <v>70</v>
      </c>
    </row>
    <row r="262" spans="1:7" x14ac:dyDescent="0.25">
      <c r="A262" s="21"/>
      <c r="B262" s="22" t="s">
        <v>16</v>
      </c>
      <c r="C262" s="21" t="s">
        <v>16</v>
      </c>
      <c r="D262" s="22" t="s">
        <v>17</v>
      </c>
      <c r="E262" s="23">
        <v>478.8</v>
      </c>
      <c r="F262" s="21"/>
      <c r="G262" s="22" t="s">
        <v>16</v>
      </c>
    </row>
    <row r="263" spans="1:7" x14ac:dyDescent="0.25">
      <c r="A263" s="21">
        <v>5374</v>
      </c>
      <c r="B263" s="22" t="s">
        <v>282</v>
      </c>
      <c r="C263" s="21" t="s">
        <v>283</v>
      </c>
      <c r="D263" s="22" t="s">
        <v>284</v>
      </c>
      <c r="E263" s="23">
        <v>2997.36</v>
      </c>
      <c r="F263" s="21">
        <v>4221</v>
      </c>
      <c r="G263" s="22" t="s">
        <v>20</v>
      </c>
    </row>
    <row r="264" spans="1:7" x14ac:dyDescent="0.25">
      <c r="A264" s="21"/>
      <c r="B264" s="22" t="s">
        <v>16</v>
      </c>
      <c r="C264" s="21" t="s">
        <v>16</v>
      </c>
      <c r="D264" s="22" t="s">
        <v>17</v>
      </c>
      <c r="E264" s="23">
        <v>2997.36</v>
      </c>
      <c r="F264" s="21"/>
      <c r="G264" s="22" t="s">
        <v>16</v>
      </c>
    </row>
    <row r="265" spans="1:7" x14ac:dyDescent="0.25">
      <c r="A265" s="21">
        <v>54</v>
      </c>
      <c r="B265" s="22" t="s">
        <v>285</v>
      </c>
      <c r="C265" s="21" t="s">
        <v>286</v>
      </c>
      <c r="D265" s="22" t="s">
        <v>197</v>
      </c>
      <c r="E265" s="23">
        <v>48.48</v>
      </c>
      <c r="F265" s="21">
        <v>3234</v>
      </c>
      <c r="G265" s="22" t="s">
        <v>23</v>
      </c>
    </row>
    <row r="266" spans="1:7" x14ac:dyDescent="0.25">
      <c r="A266" s="21"/>
      <c r="B266" s="22" t="s">
        <v>16</v>
      </c>
      <c r="C266" s="21" t="s">
        <v>16</v>
      </c>
      <c r="D266" s="22" t="s">
        <v>17</v>
      </c>
      <c r="E266" s="23">
        <v>48.48</v>
      </c>
      <c r="F266" s="21"/>
      <c r="G266" s="22" t="s">
        <v>16</v>
      </c>
    </row>
    <row r="267" spans="1:7" x14ac:dyDescent="0.25">
      <c r="A267" s="21">
        <v>5404</v>
      </c>
      <c r="B267" s="22" t="s">
        <v>287</v>
      </c>
      <c r="C267" s="24">
        <v>81807131810</v>
      </c>
      <c r="D267" s="22" t="s">
        <v>13</v>
      </c>
      <c r="E267" s="23">
        <v>3000</v>
      </c>
      <c r="F267" s="21">
        <v>27212</v>
      </c>
      <c r="G267" s="22" t="s">
        <v>244</v>
      </c>
    </row>
    <row r="268" spans="1:7" x14ac:dyDescent="0.25">
      <c r="A268" s="21"/>
      <c r="B268" s="22"/>
      <c r="C268" s="21"/>
      <c r="D268" s="22" t="s">
        <v>17</v>
      </c>
      <c r="E268" s="23">
        <f>E267</f>
        <v>3000</v>
      </c>
      <c r="F268" s="21"/>
      <c r="G268" s="22"/>
    </row>
    <row r="269" spans="1:7" x14ac:dyDescent="0.25">
      <c r="A269" s="21">
        <v>5420</v>
      </c>
      <c r="B269" s="22" t="s">
        <v>288</v>
      </c>
      <c r="C269" s="21" t="s">
        <v>289</v>
      </c>
      <c r="D269" s="22" t="s">
        <v>13</v>
      </c>
      <c r="E269" s="23">
        <v>300</v>
      </c>
      <c r="F269" s="21">
        <v>3222</v>
      </c>
      <c r="G269" s="22" t="s">
        <v>27</v>
      </c>
    </row>
    <row r="270" spans="1:7" x14ac:dyDescent="0.25">
      <c r="A270" s="21">
        <v>5420</v>
      </c>
      <c r="B270" s="22" t="s">
        <v>288</v>
      </c>
      <c r="C270" s="21" t="s">
        <v>289</v>
      </c>
      <c r="D270" s="22" t="s">
        <v>13</v>
      </c>
      <c r="E270" s="23">
        <v>125</v>
      </c>
      <c r="F270" s="21">
        <v>3232</v>
      </c>
      <c r="G270" s="22" t="s">
        <v>39</v>
      </c>
    </row>
    <row r="271" spans="1:7" x14ac:dyDescent="0.25">
      <c r="A271" s="21"/>
      <c r="B271" s="22" t="s">
        <v>16</v>
      </c>
      <c r="C271" s="21" t="s">
        <v>16</v>
      </c>
      <c r="D271" s="22" t="s">
        <v>17</v>
      </c>
      <c r="E271" s="23">
        <v>425</v>
      </c>
      <c r="F271" s="21"/>
      <c r="G271" s="22" t="s">
        <v>16</v>
      </c>
    </row>
    <row r="272" spans="1:7" x14ac:dyDescent="0.25">
      <c r="A272" s="21">
        <v>5431</v>
      </c>
      <c r="B272" s="22" t="s">
        <v>290</v>
      </c>
      <c r="C272" s="21" t="s">
        <v>291</v>
      </c>
      <c r="D272" s="22" t="s">
        <v>172</v>
      </c>
      <c r="E272" s="23">
        <v>69.290000000000006</v>
      </c>
      <c r="F272" s="21">
        <v>3234</v>
      </c>
      <c r="G272" s="22" t="s">
        <v>23</v>
      </c>
    </row>
    <row r="273" spans="1:7" x14ac:dyDescent="0.25">
      <c r="A273" s="21"/>
      <c r="B273" s="22" t="s">
        <v>16</v>
      </c>
      <c r="C273" s="21" t="s">
        <v>16</v>
      </c>
      <c r="D273" s="22" t="s">
        <v>17</v>
      </c>
      <c r="E273" s="23">
        <v>69.290000000000006</v>
      </c>
      <c r="F273" s="21"/>
      <c r="G273" s="22" t="s">
        <v>16</v>
      </c>
    </row>
    <row r="274" spans="1:7" ht="30" x14ac:dyDescent="0.25">
      <c r="A274" s="21">
        <v>5432</v>
      </c>
      <c r="B274" s="22" t="s">
        <v>292</v>
      </c>
      <c r="C274" s="21" t="s">
        <v>293</v>
      </c>
      <c r="D274" s="22" t="s">
        <v>13</v>
      </c>
      <c r="E274" s="23">
        <v>4.6500000000000004</v>
      </c>
      <c r="F274" s="21">
        <v>3221</v>
      </c>
      <c r="G274" s="22" t="s">
        <v>14</v>
      </c>
    </row>
    <row r="275" spans="1:7" x14ac:dyDescent="0.25">
      <c r="A275" s="21">
        <v>5432</v>
      </c>
      <c r="B275" s="22" t="s">
        <v>292</v>
      </c>
      <c r="C275" s="21" t="s">
        <v>293</v>
      </c>
      <c r="D275" s="22" t="s">
        <v>13</v>
      </c>
      <c r="E275" s="23">
        <v>332.72</v>
      </c>
      <c r="F275" s="21">
        <v>3234</v>
      </c>
      <c r="G275" s="22" t="s">
        <v>23</v>
      </c>
    </row>
    <row r="276" spans="1:7" x14ac:dyDescent="0.25">
      <c r="A276" s="21"/>
      <c r="B276" s="22" t="s">
        <v>16</v>
      </c>
      <c r="C276" s="21" t="s">
        <v>16</v>
      </c>
      <c r="D276" s="22" t="s">
        <v>17</v>
      </c>
      <c r="E276" s="23">
        <v>337.37</v>
      </c>
      <c r="F276" s="21"/>
      <c r="G276" s="22" t="s">
        <v>16</v>
      </c>
    </row>
    <row r="277" spans="1:7" ht="30" x14ac:dyDescent="0.25">
      <c r="A277" s="21">
        <v>5438</v>
      </c>
      <c r="B277" s="22" t="s">
        <v>294</v>
      </c>
      <c r="C277" s="21" t="s">
        <v>295</v>
      </c>
      <c r="D277" s="22" t="s">
        <v>296</v>
      </c>
      <c r="E277" s="23">
        <v>6875</v>
      </c>
      <c r="F277" s="21">
        <v>3239</v>
      </c>
      <c r="G277" s="22" t="s">
        <v>49</v>
      </c>
    </row>
    <row r="278" spans="1:7" x14ac:dyDescent="0.25">
      <c r="A278" s="21"/>
      <c r="B278" s="22" t="s">
        <v>16</v>
      </c>
      <c r="C278" s="21" t="s">
        <v>16</v>
      </c>
      <c r="D278" s="22" t="s">
        <v>17</v>
      </c>
      <c r="E278" s="23">
        <v>6875</v>
      </c>
      <c r="F278" s="21"/>
      <c r="G278" s="22" t="s">
        <v>16</v>
      </c>
    </row>
    <row r="279" spans="1:7" x14ac:dyDescent="0.25">
      <c r="A279" s="21">
        <v>5447</v>
      </c>
      <c r="B279" s="22" t="s">
        <v>297</v>
      </c>
      <c r="C279" s="21" t="s">
        <v>298</v>
      </c>
      <c r="D279" s="22" t="s">
        <v>278</v>
      </c>
      <c r="E279" s="23">
        <v>2231.25</v>
      </c>
      <c r="F279" s="21">
        <v>3239</v>
      </c>
      <c r="G279" s="22" t="s">
        <v>49</v>
      </c>
    </row>
    <row r="280" spans="1:7" x14ac:dyDescent="0.25">
      <c r="A280" s="21"/>
      <c r="B280" s="22" t="s">
        <v>16</v>
      </c>
      <c r="C280" s="21" t="s">
        <v>16</v>
      </c>
      <c r="D280" s="22" t="s">
        <v>17</v>
      </c>
      <c r="E280" s="23">
        <v>2231.25</v>
      </c>
      <c r="F280" s="21"/>
      <c r="G280" s="22" t="s">
        <v>16</v>
      </c>
    </row>
    <row r="281" spans="1:7" ht="30" x14ac:dyDescent="0.25">
      <c r="A281" s="21">
        <v>5477</v>
      </c>
      <c r="B281" s="22" t="s">
        <v>299</v>
      </c>
      <c r="C281" s="21" t="s">
        <v>300</v>
      </c>
      <c r="D281" s="22" t="s">
        <v>22</v>
      </c>
      <c r="E281" s="23">
        <v>8737.5</v>
      </c>
      <c r="F281" s="21">
        <v>3239</v>
      </c>
      <c r="G281" s="22" t="s">
        <v>49</v>
      </c>
    </row>
    <row r="282" spans="1:7" x14ac:dyDescent="0.25">
      <c r="A282" s="21"/>
      <c r="B282" s="22" t="s">
        <v>16</v>
      </c>
      <c r="C282" s="21" t="s">
        <v>16</v>
      </c>
      <c r="D282" s="22" t="s">
        <v>17</v>
      </c>
      <c r="E282" s="23">
        <v>8737.5</v>
      </c>
      <c r="F282" s="21"/>
      <c r="G282" s="22" t="s">
        <v>16</v>
      </c>
    </row>
    <row r="283" spans="1:7" x14ac:dyDescent="0.25">
      <c r="A283" s="21">
        <v>5504</v>
      </c>
      <c r="B283" s="22" t="s">
        <v>301</v>
      </c>
      <c r="C283" s="21" t="s">
        <v>302</v>
      </c>
      <c r="D283" s="22" t="s">
        <v>89</v>
      </c>
      <c r="E283" s="23">
        <v>67.63</v>
      </c>
      <c r="F283" s="21">
        <v>3222</v>
      </c>
      <c r="G283" s="22" t="s">
        <v>27</v>
      </c>
    </row>
    <row r="284" spans="1:7" x14ac:dyDescent="0.25">
      <c r="A284" s="21"/>
      <c r="B284" s="22" t="s">
        <v>16</v>
      </c>
      <c r="C284" s="21" t="s">
        <v>16</v>
      </c>
      <c r="D284" s="22" t="s">
        <v>17</v>
      </c>
      <c r="E284" s="23">
        <v>67.63</v>
      </c>
      <c r="F284" s="21"/>
      <c r="G284" s="22" t="s">
        <v>16</v>
      </c>
    </row>
    <row r="285" spans="1:7" x14ac:dyDescent="0.25">
      <c r="A285" s="21">
        <v>57</v>
      </c>
      <c r="B285" s="22" t="s">
        <v>303</v>
      </c>
      <c r="C285" s="21" t="s">
        <v>304</v>
      </c>
      <c r="D285" s="22" t="s">
        <v>89</v>
      </c>
      <c r="E285" s="23">
        <v>47.39</v>
      </c>
      <c r="F285" s="21">
        <v>3234</v>
      </c>
      <c r="G285" s="22" t="s">
        <v>23</v>
      </c>
    </row>
    <row r="286" spans="1:7" x14ac:dyDescent="0.25">
      <c r="A286" s="21"/>
      <c r="B286" s="22" t="s">
        <v>16</v>
      </c>
      <c r="C286" s="21" t="s">
        <v>16</v>
      </c>
      <c r="D286" s="22" t="s">
        <v>17</v>
      </c>
      <c r="E286" s="23">
        <v>47.39</v>
      </c>
      <c r="F286" s="21"/>
      <c r="G286" s="22" t="s">
        <v>16</v>
      </c>
    </row>
    <row r="287" spans="1:7" x14ac:dyDescent="0.25">
      <c r="A287" s="21">
        <v>58</v>
      </c>
      <c r="B287" s="22" t="s">
        <v>305</v>
      </c>
      <c r="C287" s="21" t="s">
        <v>306</v>
      </c>
      <c r="D287" s="22" t="s">
        <v>30</v>
      </c>
      <c r="E287" s="23">
        <v>22.74</v>
      </c>
      <c r="F287" s="21">
        <v>3234</v>
      </c>
      <c r="G287" s="22" t="s">
        <v>23</v>
      </c>
    </row>
    <row r="288" spans="1:7" x14ac:dyDescent="0.25">
      <c r="A288" s="21"/>
      <c r="B288" s="22" t="s">
        <v>16</v>
      </c>
      <c r="C288" s="21" t="s">
        <v>16</v>
      </c>
      <c r="D288" s="22" t="s">
        <v>17</v>
      </c>
      <c r="E288" s="23">
        <v>22.74</v>
      </c>
      <c r="F288" s="21"/>
      <c r="G288" s="22" t="s">
        <v>16</v>
      </c>
    </row>
    <row r="289" spans="1:7" x14ac:dyDescent="0.25">
      <c r="A289" s="21">
        <v>60</v>
      </c>
      <c r="B289" s="22" t="s">
        <v>307</v>
      </c>
      <c r="C289" s="21" t="s">
        <v>308</v>
      </c>
      <c r="D289" s="22" t="s">
        <v>13</v>
      </c>
      <c r="E289" s="23">
        <v>781.01</v>
      </c>
      <c r="F289" s="21">
        <v>3234</v>
      </c>
      <c r="G289" s="22" t="s">
        <v>23</v>
      </c>
    </row>
    <row r="290" spans="1:7" x14ac:dyDescent="0.25">
      <c r="A290" s="21">
        <v>60</v>
      </c>
      <c r="B290" s="22" t="s">
        <v>307</v>
      </c>
      <c r="C290" s="21" t="s">
        <v>308</v>
      </c>
      <c r="D290" s="22" t="s">
        <v>13</v>
      </c>
      <c r="E290" s="23">
        <v>1.64</v>
      </c>
      <c r="F290" s="21">
        <v>3433</v>
      </c>
      <c r="G290" s="22" t="s">
        <v>120</v>
      </c>
    </row>
    <row r="291" spans="1:7" x14ac:dyDescent="0.25">
      <c r="A291" s="21"/>
      <c r="B291" s="22" t="s">
        <v>16</v>
      </c>
      <c r="C291" s="21" t="s">
        <v>16</v>
      </c>
      <c r="D291" s="22" t="s">
        <v>17</v>
      </c>
      <c r="E291" s="23">
        <v>782.65</v>
      </c>
      <c r="F291" s="21"/>
      <c r="G291" s="22" t="s">
        <v>16</v>
      </c>
    </row>
    <row r="292" spans="1:7" ht="30" x14ac:dyDescent="0.25">
      <c r="A292" s="21">
        <v>6010</v>
      </c>
      <c r="B292" s="22" t="s">
        <v>309</v>
      </c>
      <c r="C292" s="21" t="s">
        <v>310</v>
      </c>
      <c r="D292" s="22" t="s">
        <v>311</v>
      </c>
      <c r="E292" s="23">
        <v>1460</v>
      </c>
      <c r="F292" s="21">
        <v>3232</v>
      </c>
      <c r="G292" s="22" t="s">
        <v>39</v>
      </c>
    </row>
    <row r="293" spans="1:7" x14ac:dyDescent="0.25">
      <c r="A293" s="21"/>
      <c r="B293" s="22" t="s">
        <v>16</v>
      </c>
      <c r="C293" s="21" t="s">
        <v>16</v>
      </c>
      <c r="D293" s="22" t="s">
        <v>17</v>
      </c>
      <c r="E293" s="23">
        <v>1460</v>
      </c>
      <c r="F293" s="21"/>
      <c r="G293" s="22" t="s">
        <v>16</v>
      </c>
    </row>
    <row r="294" spans="1:7" x14ac:dyDescent="0.25">
      <c r="A294" s="21">
        <v>602</v>
      </c>
      <c r="B294" s="22" t="s">
        <v>312</v>
      </c>
      <c r="C294" s="21" t="s">
        <v>313</v>
      </c>
      <c r="D294" s="22" t="s">
        <v>13</v>
      </c>
      <c r="E294" s="23">
        <v>529.23</v>
      </c>
      <c r="F294" s="21">
        <v>3234</v>
      </c>
      <c r="G294" s="22" t="s">
        <v>23</v>
      </c>
    </row>
    <row r="295" spans="1:7" x14ac:dyDescent="0.25">
      <c r="A295" s="21">
        <v>602</v>
      </c>
      <c r="B295" s="22" t="s">
        <v>312</v>
      </c>
      <c r="C295" s="21" t="s">
        <v>313</v>
      </c>
      <c r="D295" s="22" t="s">
        <v>13</v>
      </c>
      <c r="E295" s="23">
        <v>0.68</v>
      </c>
      <c r="F295" s="21">
        <v>3433</v>
      </c>
      <c r="G295" s="22" t="s">
        <v>120</v>
      </c>
    </row>
    <row r="296" spans="1:7" x14ac:dyDescent="0.25">
      <c r="A296" s="21"/>
      <c r="B296" s="22" t="s">
        <v>16</v>
      </c>
      <c r="C296" s="21" t="s">
        <v>16</v>
      </c>
      <c r="D296" s="22" t="s">
        <v>17</v>
      </c>
      <c r="E296" s="23">
        <v>529.91</v>
      </c>
      <c r="F296" s="21"/>
      <c r="G296" s="22" t="s">
        <v>16</v>
      </c>
    </row>
    <row r="297" spans="1:7" x14ac:dyDescent="0.25">
      <c r="A297" s="21">
        <v>6028</v>
      </c>
      <c r="B297" s="22" t="s">
        <v>314</v>
      </c>
      <c r="C297" s="21" t="s">
        <v>315</v>
      </c>
      <c r="D297" s="22" t="s">
        <v>13</v>
      </c>
      <c r="E297" s="23">
        <v>875</v>
      </c>
      <c r="F297" s="21">
        <v>3238</v>
      </c>
      <c r="G297" s="22" t="s">
        <v>42</v>
      </c>
    </row>
    <row r="298" spans="1:7" x14ac:dyDescent="0.25">
      <c r="A298" s="21"/>
      <c r="B298" s="22" t="s">
        <v>16</v>
      </c>
      <c r="C298" s="21" t="s">
        <v>16</v>
      </c>
      <c r="D298" s="22" t="s">
        <v>17</v>
      </c>
      <c r="E298" s="23">
        <v>875</v>
      </c>
      <c r="F298" s="21"/>
      <c r="G298" s="22" t="s">
        <v>16</v>
      </c>
    </row>
    <row r="299" spans="1:7" ht="18" customHeight="1" x14ac:dyDescent="0.25">
      <c r="A299" s="21">
        <v>6052</v>
      </c>
      <c r="B299" s="22" t="s">
        <v>316</v>
      </c>
      <c r="C299" s="21" t="s">
        <v>317</v>
      </c>
      <c r="D299" s="22" t="s">
        <v>13</v>
      </c>
      <c r="E299" s="23">
        <v>20.03</v>
      </c>
      <c r="F299" s="21">
        <v>3221</v>
      </c>
      <c r="G299" s="22" t="s">
        <v>14</v>
      </c>
    </row>
    <row r="300" spans="1:7" x14ac:dyDescent="0.25">
      <c r="A300" s="21"/>
      <c r="B300" s="22" t="s">
        <v>16</v>
      </c>
      <c r="C300" s="21" t="s">
        <v>16</v>
      </c>
      <c r="D300" s="22" t="s">
        <v>17</v>
      </c>
      <c r="E300" s="23">
        <v>20.03</v>
      </c>
      <c r="F300" s="21"/>
      <c r="G300" s="22" t="s">
        <v>16</v>
      </c>
    </row>
    <row r="301" spans="1:7" x14ac:dyDescent="0.25">
      <c r="A301" s="21">
        <v>606</v>
      </c>
      <c r="B301" s="22" t="s">
        <v>318</v>
      </c>
      <c r="C301" s="21" t="s">
        <v>319</v>
      </c>
      <c r="D301" s="22" t="s">
        <v>30</v>
      </c>
      <c r="E301" s="23">
        <v>125.28</v>
      </c>
      <c r="F301" s="21">
        <v>3222</v>
      </c>
      <c r="G301" s="22" t="s">
        <v>27</v>
      </c>
    </row>
    <row r="302" spans="1:7" x14ac:dyDescent="0.25">
      <c r="A302" s="21"/>
      <c r="B302" s="22" t="s">
        <v>16</v>
      </c>
      <c r="C302" s="21" t="s">
        <v>16</v>
      </c>
      <c r="D302" s="22" t="s">
        <v>17</v>
      </c>
      <c r="E302" s="23">
        <v>125.28</v>
      </c>
      <c r="F302" s="21"/>
      <c r="G302" s="22" t="s">
        <v>16</v>
      </c>
    </row>
    <row r="303" spans="1:7" x14ac:dyDescent="0.25">
      <c r="A303" s="21">
        <v>6063</v>
      </c>
      <c r="B303" s="22" t="s">
        <v>320</v>
      </c>
      <c r="C303" s="21" t="s">
        <v>321</v>
      </c>
      <c r="D303" s="22" t="s">
        <v>13</v>
      </c>
      <c r="E303" s="23">
        <v>67.2</v>
      </c>
      <c r="F303" s="21">
        <v>3222</v>
      </c>
      <c r="G303" s="22" t="s">
        <v>27</v>
      </c>
    </row>
    <row r="304" spans="1:7" x14ac:dyDescent="0.25">
      <c r="A304" s="21"/>
      <c r="B304" s="22" t="s">
        <v>16</v>
      </c>
      <c r="C304" s="21" t="s">
        <v>16</v>
      </c>
      <c r="D304" s="22" t="s">
        <v>17</v>
      </c>
      <c r="E304" s="23">
        <v>67.2</v>
      </c>
      <c r="F304" s="21"/>
      <c r="G304" s="22" t="s">
        <v>16</v>
      </c>
    </row>
    <row r="305" spans="1:7" x14ac:dyDescent="0.25">
      <c r="A305" s="21">
        <v>6089</v>
      </c>
      <c r="B305" s="22" t="s">
        <v>322</v>
      </c>
      <c r="C305" s="21" t="s">
        <v>323</v>
      </c>
      <c r="D305" s="22" t="s">
        <v>13</v>
      </c>
      <c r="E305" s="23">
        <v>8631.25</v>
      </c>
      <c r="F305" s="21">
        <v>3225</v>
      </c>
      <c r="G305" s="22" t="s">
        <v>36</v>
      </c>
    </row>
    <row r="306" spans="1:7" x14ac:dyDescent="0.25">
      <c r="A306" s="21"/>
      <c r="B306" s="22" t="s">
        <v>16</v>
      </c>
      <c r="C306" s="21" t="s">
        <v>16</v>
      </c>
      <c r="D306" s="22" t="s">
        <v>17</v>
      </c>
      <c r="E306" s="23">
        <v>8631.25</v>
      </c>
      <c r="F306" s="21"/>
      <c r="G306" s="22" t="s">
        <v>16</v>
      </c>
    </row>
    <row r="307" spans="1:7" x14ac:dyDescent="0.25">
      <c r="A307" s="21">
        <v>6096</v>
      </c>
      <c r="B307" s="22" t="s">
        <v>324</v>
      </c>
      <c r="C307" s="21" t="s">
        <v>325</v>
      </c>
      <c r="D307" s="22" t="s">
        <v>326</v>
      </c>
      <c r="E307" s="23">
        <v>2900</v>
      </c>
      <c r="F307" s="21">
        <v>3239</v>
      </c>
      <c r="G307" s="22" t="s">
        <v>49</v>
      </c>
    </row>
    <row r="308" spans="1:7" x14ac:dyDescent="0.25">
      <c r="A308" s="21"/>
      <c r="B308" s="22" t="s">
        <v>16</v>
      </c>
      <c r="C308" s="21" t="s">
        <v>16</v>
      </c>
      <c r="D308" s="22" t="s">
        <v>17</v>
      </c>
      <c r="E308" s="23">
        <v>2900</v>
      </c>
      <c r="F308" s="21"/>
      <c r="G308" s="22" t="s">
        <v>16</v>
      </c>
    </row>
    <row r="309" spans="1:7" ht="19.5" customHeight="1" x14ac:dyDescent="0.25">
      <c r="A309" s="21">
        <v>6105</v>
      </c>
      <c r="B309" s="22" t="s">
        <v>327</v>
      </c>
      <c r="C309" s="21" t="s">
        <v>328</v>
      </c>
      <c r="D309" s="22" t="s">
        <v>13</v>
      </c>
      <c r="E309" s="23">
        <v>3398.16</v>
      </c>
      <c r="F309" s="21">
        <v>4227</v>
      </c>
      <c r="G309" s="22" t="s">
        <v>70</v>
      </c>
    </row>
    <row r="310" spans="1:7" x14ac:dyDescent="0.25">
      <c r="A310" s="21"/>
      <c r="B310" s="22" t="s">
        <v>16</v>
      </c>
      <c r="C310" s="21" t="s">
        <v>16</v>
      </c>
      <c r="D310" s="22" t="s">
        <v>17</v>
      </c>
      <c r="E310" s="23">
        <v>3398.16</v>
      </c>
      <c r="F310" s="21"/>
      <c r="G310" s="22" t="s">
        <v>16</v>
      </c>
    </row>
    <row r="311" spans="1:7" x14ac:dyDescent="0.25">
      <c r="A311" s="21">
        <v>6116</v>
      </c>
      <c r="B311" s="22" t="s">
        <v>329</v>
      </c>
      <c r="C311" s="21" t="s">
        <v>330</v>
      </c>
      <c r="D311" s="22" t="s">
        <v>13</v>
      </c>
      <c r="E311" s="23">
        <v>1125.94</v>
      </c>
      <c r="F311" s="21">
        <v>3239</v>
      </c>
      <c r="G311" s="22" t="s">
        <v>49</v>
      </c>
    </row>
    <row r="312" spans="1:7" x14ac:dyDescent="0.25">
      <c r="A312" s="21"/>
      <c r="B312" s="22" t="s">
        <v>16</v>
      </c>
      <c r="C312" s="21" t="s">
        <v>16</v>
      </c>
      <c r="D312" s="22" t="s">
        <v>17</v>
      </c>
      <c r="E312" s="23">
        <v>1125.94</v>
      </c>
      <c r="F312" s="21"/>
      <c r="G312" s="22" t="s">
        <v>16</v>
      </c>
    </row>
    <row r="313" spans="1:7" x14ac:dyDescent="0.25">
      <c r="A313" s="21">
        <v>6118</v>
      </c>
      <c r="B313" s="22" t="s">
        <v>331</v>
      </c>
      <c r="C313" s="21" t="s">
        <v>332</v>
      </c>
      <c r="D313" s="22" t="s">
        <v>333</v>
      </c>
      <c r="E313" s="23">
        <v>10.56</v>
      </c>
      <c r="F313" s="21">
        <v>3222</v>
      </c>
      <c r="G313" s="22" t="s">
        <v>27</v>
      </c>
    </row>
    <row r="314" spans="1:7" x14ac:dyDescent="0.25">
      <c r="A314" s="21"/>
      <c r="B314" s="22" t="s">
        <v>16</v>
      </c>
      <c r="C314" s="21" t="s">
        <v>16</v>
      </c>
      <c r="D314" s="22" t="s">
        <v>17</v>
      </c>
      <c r="E314" s="23">
        <v>10.56</v>
      </c>
      <c r="F314" s="21"/>
      <c r="G314" s="22" t="s">
        <v>16</v>
      </c>
    </row>
    <row r="315" spans="1:7" x14ac:dyDescent="0.25">
      <c r="A315" s="21">
        <v>6166</v>
      </c>
      <c r="B315" s="22" t="s">
        <v>334</v>
      </c>
      <c r="C315" s="21" t="s">
        <v>335</v>
      </c>
      <c r="D315" s="22" t="s">
        <v>79</v>
      </c>
      <c r="E315" s="23">
        <v>80.48</v>
      </c>
      <c r="F315" s="21">
        <v>3222</v>
      </c>
      <c r="G315" s="22" t="s">
        <v>27</v>
      </c>
    </row>
    <row r="316" spans="1:7" x14ac:dyDescent="0.25">
      <c r="A316" s="21"/>
      <c r="B316" s="22" t="s">
        <v>16</v>
      </c>
      <c r="C316" s="21" t="s">
        <v>16</v>
      </c>
      <c r="D316" s="22" t="s">
        <v>17</v>
      </c>
      <c r="E316" s="23">
        <v>80.48</v>
      </c>
      <c r="F316" s="21"/>
      <c r="G316" s="22" t="s">
        <v>16</v>
      </c>
    </row>
    <row r="317" spans="1:7" x14ac:dyDescent="0.25">
      <c r="A317" s="21">
        <v>6236</v>
      </c>
      <c r="B317" s="22" t="s">
        <v>336</v>
      </c>
      <c r="C317" s="21" t="s">
        <v>337</v>
      </c>
      <c r="D317" s="22" t="s">
        <v>13</v>
      </c>
      <c r="E317" s="23">
        <v>46.37</v>
      </c>
      <c r="F317" s="21">
        <v>3222</v>
      </c>
      <c r="G317" s="22" t="s">
        <v>27</v>
      </c>
    </row>
    <row r="318" spans="1:7" x14ac:dyDescent="0.25">
      <c r="A318" s="21"/>
      <c r="B318" s="22" t="s">
        <v>16</v>
      </c>
      <c r="C318" s="21" t="s">
        <v>16</v>
      </c>
      <c r="D318" s="22" t="s">
        <v>17</v>
      </c>
      <c r="E318" s="23">
        <v>46.37</v>
      </c>
      <c r="F318" s="21"/>
      <c r="G318" s="22" t="s">
        <v>16</v>
      </c>
    </row>
    <row r="319" spans="1:7" x14ac:dyDescent="0.25">
      <c r="A319" s="21">
        <v>625</v>
      </c>
      <c r="B319" s="22" t="s">
        <v>338</v>
      </c>
      <c r="C319" s="21" t="s">
        <v>339</v>
      </c>
      <c r="D319" s="22" t="s">
        <v>13</v>
      </c>
      <c r="E319" s="23">
        <v>4564.71</v>
      </c>
      <c r="F319" s="21">
        <v>3237</v>
      </c>
      <c r="G319" s="22" t="s">
        <v>44</v>
      </c>
    </row>
    <row r="320" spans="1:7" x14ac:dyDescent="0.25">
      <c r="A320" s="21"/>
      <c r="B320" s="22" t="s">
        <v>16</v>
      </c>
      <c r="C320" s="21" t="s">
        <v>16</v>
      </c>
      <c r="D320" s="22" t="s">
        <v>17</v>
      </c>
      <c r="E320" s="23">
        <v>4564.71</v>
      </c>
      <c r="F320" s="21"/>
      <c r="G320" s="22" t="s">
        <v>16</v>
      </c>
    </row>
    <row r="321" spans="1:7" x14ac:dyDescent="0.25">
      <c r="A321" s="21">
        <v>6329</v>
      </c>
      <c r="B321" s="22" t="s">
        <v>340</v>
      </c>
      <c r="C321" s="21" t="s">
        <v>341</v>
      </c>
      <c r="D321" s="22" t="s">
        <v>342</v>
      </c>
      <c r="E321" s="23">
        <v>27.6</v>
      </c>
      <c r="F321" s="21">
        <v>3222</v>
      </c>
      <c r="G321" s="22" t="s">
        <v>27</v>
      </c>
    </row>
    <row r="322" spans="1:7" x14ac:dyDescent="0.25">
      <c r="A322" s="21"/>
      <c r="B322" s="22" t="s">
        <v>16</v>
      </c>
      <c r="C322" s="21" t="s">
        <v>16</v>
      </c>
      <c r="D322" s="22" t="s">
        <v>17</v>
      </c>
      <c r="E322" s="23">
        <v>27.6</v>
      </c>
      <c r="F322" s="21"/>
      <c r="G322" s="22" t="s">
        <v>16</v>
      </c>
    </row>
    <row r="323" spans="1:7" x14ac:dyDescent="0.25">
      <c r="A323" s="21">
        <v>6352</v>
      </c>
      <c r="B323" s="22" t="s">
        <v>343</v>
      </c>
      <c r="C323" s="21" t="s">
        <v>344</v>
      </c>
      <c r="D323" s="22" t="s">
        <v>79</v>
      </c>
      <c r="E323" s="23">
        <v>3555</v>
      </c>
      <c r="F323" s="21">
        <v>4223</v>
      </c>
      <c r="G323" s="22" t="s">
        <v>345</v>
      </c>
    </row>
    <row r="324" spans="1:7" x14ac:dyDescent="0.25">
      <c r="A324" s="21"/>
      <c r="B324" s="22" t="s">
        <v>16</v>
      </c>
      <c r="C324" s="21" t="s">
        <v>16</v>
      </c>
      <c r="D324" s="22" t="s">
        <v>17</v>
      </c>
      <c r="E324" s="23">
        <v>3555</v>
      </c>
      <c r="F324" s="21"/>
      <c r="G324" s="22" t="s">
        <v>16</v>
      </c>
    </row>
    <row r="325" spans="1:7" ht="18" customHeight="1" x14ac:dyDescent="0.25">
      <c r="A325" s="21">
        <v>6356</v>
      </c>
      <c r="B325" s="22" t="s">
        <v>346</v>
      </c>
      <c r="C325" s="21" t="s">
        <v>347</v>
      </c>
      <c r="D325" s="22" t="s">
        <v>13</v>
      </c>
      <c r="E325" s="23">
        <v>39.799999999999997</v>
      </c>
      <c r="F325" s="21">
        <v>3224</v>
      </c>
      <c r="G325" s="22" t="s">
        <v>62</v>
      </c>
    </row>
    <row r="326" spans="1:7" x14ac:dyDescent="0.25">
      <c r="A326" s="21"/>
      <c r="B326" s="22" t="s">
        <v>16</v>
      </c>
      <c r="C326" s="21" t="s">
        <v>16</v>
      </c>
      <c r="D326" s="22" t="s">
        <v>17</v>
      </c>
      <c r="E326" s="23">
        <v>39.799999999999997</v>
      </c>
      <c r="F326" s="21"/>
      <c r="G326" s="22" t="s">
        <v>16</v>
      </c>
    </row>
    <row r="327" spans="1:7" x14ac:dyDescent="0.25">
      <c r="A327" s="21">
        <v>6406</v>
      </c>
      <c r="B327" s="22" t="s">
        <v>348</v>
      </c>
      <c r="C327" s="21" t="s">
        <v>349</v>
      </c>
      <c r="D327" s="22" t="s">
        <v>97</v>
      </c>
      <c r="E327" s="23">
        <v>1831.52</v>
      </c>
      <c r="F327" s="21">
        <v>3225</v>
      </c>
      <c r="G327" s="22" t="s">
        <v>36</v>
      </c>
    </row>
    <row r="328" spans="1:7" x14ac:dyDescent="0.25">
      <c r="A328" s="21"/>
      <c r="B328" s="22" t="s">
        <v>16</v>
      </c>
      <c r="C328" s="21" t="s">
        <v>16</v>
      </c>
      <c r="D328" s="22" t="s">
        <v>17</v>
      </c>
      <c r="E328" s="23">
        <v>1831.52</v>
      </c>
      <c r="F328" s="21"/>
      <c r="G328" s="22" t="s">
        <v>16</v>
      </c>
    </row>
    <row r="329" spans="1:7" x14ac:dyDescent="0.25">
      <c r="A329" s="21">
        <v>6438</v>
      </c>
      <c r="B329" s="22" t="s">
        <v>350</v>
      </c>
      <c r="C329" s="21" t="s">
        <v>351</v>
      </c>
      <c r="D329" s="22" t="s">
        <v>79</v>
      </c>
      <c r="E329" s="23">
        <v>38</v>
      </c>
      <c r="F329" s="21">
        <v>3239</v>
      </c>
      <c r="G329" s="22" t="s">
        <v>49</v>
      </c>
    </row>
    <row r="330" spans="1:7" x14ac:dyDescent="0.25">
      <c r="A330" s="21"/>
      <c r="B330" s="22" t="s">
        <v>16</v>
      </c>
      <c r="C330" s="21" t="s">
        <v>16</v>
      </c>
      <c r="D330" s="22" t="s">
        <v>17</v>
      </c>
      <c r="E330" s="23">
        <v>38</v>
      </c>
      <c r="F330" s="21"/>
      <c r="G330" s="22" t="s">
        <v>16</v>
      </c>
    </row>
    <row r="331" spans="1:7" x14ac:dyDescent="0.25">
      <c r="A331" s="21">
        <v>6439</v>
      </c>
      <c r="B331" s="22" t="s">
        <v>352</v>
      </c>
      <c r="C331" s="21" t="s">
        <v>353</v>
      </c>
      <c r="D331" s="22" t="s">
        <v>85</v>
      </c>
      <c r="E331" s="23">
        <v>425.28</v>
      </c>
      <c r="F331" s="21">
        <v>3239</v>
      </c>
      <c r="G331" s="22" t="s">
        <v>49</v>
      </c>
    </row>
    <row r="332" spans="1:7" x14ac:dyDescent="0.25">
      <c r="A332" s="21"/>
      <c r="B332" s="22" t="s">
        <v>16</v>
      </c>
      <c r="C332" s="21" t="s">
        <v>16</v>
      </c>
      <c r="D332" s="22" t="s">
        <v>17</v>
      </c>
      <c r="E332" s="23">
        <v>425.28</v>
      </c>
      <c r="F332" s="21"/>
      <c r="G332" s="22" t="s">
        <v>16</v>
      </c>
    </row>
    <row r="333" spans="1:7" x14ac:dyDescent="0.25">
      <c r="A333" s="21">
        <v>6443</v>
      </c>
      <c r="B333" s="22" t="s">
        <v>354</v>
      </c>
      <c r="C333" s="21" t="s">
        <v>355</v>
      </c>
      <c r="D333" s="22" t="s">
        <v>13</v>
      </c>
      <c r="E333" s="23">
        <v>1320</v>
      </c>
      <c r="F333" s="21">
        <v>3235</v>
      </c>
      <c r="G333" s="22" t="s">
        <v>76</v>
      </c>
    </row>
    <row r="334" spans="1:7" x14ac:dyDescent="0.25">
      <c r="A334" s="21"/>
      <c r="B334" s="22" t="s">
        <v>16</v>
      </c>
      <c r="C334" s="21" t="s">
        <v>16</v>
      </c>
      <c r="D334" s="22" t="s">
        <v>17</v>
      </c>
      <c r="E334" s="23">
        <v>1320</v>
      </c>
      <c r="F334" s="21"/>
      <c r="G334" s="22" t="s">
        <v>16</v>
      </c>
    </row>
    <row r="335" spans="1:7" x14ac:dyDescent="0.25">
      <c r="A335" s="21">
        <v>6463</v>
      </c>
      <c r="B335" s="22" t="s">
        <v>356</v>
      </c>
      <c r="C335" s="21" t="s">
        <v>357</v>
      </c>
      <c r="D335" s="22" t="s">
        <v>13</v>
      </c>
      <c r="E335" s="23">
        <v>1950</v>
      </c>
      <c r="F335" s="21">
        <v>3239</v>
      </c>
      <c r="G335" s="22" t="s">
        <v>49</v>
      </c>
    </row>
    <row r="336" spans="1:7" x14ac:dyDescent="0.25">
      <c r="A336" s="21"/>
      <c r="B336" s="22" t="s">
        <v>16</v>
      </c>
      <c r="C336" s="21" t="s">
        <v>16</v>
      </c>
      <c r="D336" s="22" t="s">
        <v>17</v>
      </c>
      <c r="E336" s="23">
        <v>1950</v>
      </c>
      <c r="F336" s="21"/>
      <c r="G336" s="22" t="s">
        <v>16</v>
      </c>
    </row>
    <row r="337" spans="1:7" x14ac:dyDescent="0.25">
      <c r="A337" s="21">
        <v>6475</v>
      </c>
      <c r="B337" s="22" t="s">
        <v>358</v>
      </c>
      <c r="C337" s="21" t="s">
        <v>359</v>
      </c>
      <c r="D337" s="22" t="s">
        <v>13</v>
      </c>
      <c r="E337" s="23">
        <v>83.11</v>
      </c>
      <c r="F337" s="21">
        <v>3223</v>
      </c>
      <c r="G337" s="22" t="s">
        <v>61</v>
      </c>
    </row>
    <row r="338" spans="1:7" ht="30" x14ac:dyDescent="0.25">
      <c r="A338" s="21">
        <v>6475</v>
      </c>
      <c r="B338" s="22" t="s">
        <v>358</v>
      </c>
      <c r="C338" s="21" t="s">
        <v>359</v>
      </c>
      <c r="D338" s="22" t="s">
        <v>13</v>
      </c>
      <c r="E338" s="23">
        <v>23</v>
      </c>
      <c r="F338" s="21">
        <v>3224</v>
      </c>
      <c r="G338" s="22" t="s">
        <v>62</v>
      </c>
    </row>
    <row r="339" spans="1:7" x14ac:dyDescent="0.25">
      <c r="A339" s="21"/>
      <c r="B339" s="22" t="s">
        <v>16</v>
      </c>
      <c r="C339" s="21" t="s">
        <v>16</v>
      </c>
      <c r="D339" s="22" t="s">
        <v>17</v>
      </c>
      <c r="E339" s="23">
        <v>106.11</v>
      </c>
      <c r="F339" s="21"/>
      <c r="G339" s="22" t="s">
        <v>16</v>
      </c>
    </row>
    <row r="340" spans="1:7" x14ac:dyDescent="0.25">
      <c r="A340" s="21">
        <v>6531</v>
      </c>
      <c r="B340" s="22" t="s">
        <v>360</v>
      </c>
      <c r="C340" s="21" t="s">
        <v>361</v>
      </c>
      <c r="D340" s="22" t="s">
        <v>13</v>
      </c>
      <c r="E340" s="23">
        <v>60</v>
      </c>
      <c r="F340" s="21">
        <v>3295</v>
      </c>
      <c r="G340" s="22" t="s">
        <v>100</v>
      </c>
    </row>
    <row r="341" spans="1:7" x14ac:dyDescent="0.25">
      <c r="A341" s="21"/>
      <c r="B341" s="22"/>
      <c r="C341" s="21" t="s">
        <v>16</v>
      </c>
      <c r="D341" s="22" t="s">
        <v>17</v>
      </c>
      <c r="E341" s="23">
        <v>60</v>
      </c>
      <c r="F341" s="21"/>
      <c r="G341" s="22" t="s">
        <v>16</v>
      </c>
    </row>
    <row r="342" spans="1:7" ht="30" customHeight="1" x14ac:dyDescent="0.25">
      <c r="A342" s="21">
        <v>654</v>
      </c>
      <c r="B342" s="22" t="s">
        <v>362</v>
      </c>
      <c r="C342" s="24">
        <v>82031999604</v>
      </c>
      <c r="D342" s="22" t="s">
        <v>13</v>
      </c>
      <c r="E342" s="23">
        <v>1523.26</v>
      </c>
      <c r="F342" s="21">
        <v>32120</v>
      </c>
      <c r="G342" s="22" t="s">
        <v>363</v>
      </c>
    </row>
    <row r="343" spans="1:7" x14ac:dyDescent="0.25">
      <c r="A343" s="21"/>
      <c r="B343" s="22"/>
      <c r="C343" s="21"/>
      <c r="D343" s="22" t="s">
        <v>17</v>
      </c>
      <c r="E343" s="23">
        <f>E342</f>
        <v>1523.26</v>
      </c>
      <c r="F343" s="21"/>
      <c r="G343" s="22"/>
    </row>
    <row r="344" spans="1:7" ht="30" x14ac:dyDescent="0.25">
      <c r="A344" s="21">
        <v>6557</v>
      </c>
      <c r="B344" s="22" t="s">
        <v>364</v>
      </c>
      <c r="C344" s="21" t="s">
        <v>365</v>
      </c>
      <c r="D344" s="22" t="s">
        <v>13</v>
      </c>
      <c r="E344" s="23">
        <v>7.99</v>
      </c>
      <c r="F344" s="21">
        <v>3224</v>
      </c>
      <c r="G344" s="22" t="s">
        <v>62</v>
      </c>
    </row>
    <row r="345" spans="1:7" x14ac:dyDescent="0.25">
      <c r="A345" s="21"/>
      <c r="B345" s="22" t="s">
        <v>16</v>
      </c>
      <c r="C345" s="21" t="s">
        <v>16</v>
      </c>
      <c r="D345" s="22" t="s">
        <v>17</v>
      </c>
      <c r="E345" s="23">
        <v>7.99</v>
      </c>
      <c r="F345" s="21"/>
      <c r="G345" s="22" t="s">
        <v>16</v>
      </c>
    </row>
    <row r="346" spans="1:7" x14ac:dyDescent="0.25">
      <c r="A346" s="21">
        <v>6558</v>
      </c>
      <c r="B346" s="22" t="s">
        <v>366</v>
      </c>
      <c r="C346" s="21" t="s">
        <v>367</v>
      </c>
      <c r="D346" s="22" t="s">
        <v>22</v>
      </c>
      <c r="E346" s="23">
        <v>875</v>
      </c>
      <c r="F346" s="21">
        <v>3239</v>
      </c>
      <c r="G346" s="22" t="s">
        <v>49</v>
      </c>
    </row>
    <row r="347" spans="1:7" x14ac:dyDescent="0.25">
      <c r="A347" s="21"/>
      <c r="B347" s="22" t="s">
        <v>16</v>
      </c>
      <c r="C347" s="21" t="s">
        <v>16</v>
      </c>
      <c r="D347" s="22" t="s">
        <v>17</v>
      </c>
      <c r="E347" s="23">
        <v>875</v>
      </c>
      <c r="F347" s="21"/>
      <c r="G347" s="22" t="s">
        <v>16</v>
      </c>
    </row>
    <row r="348" spans="1:7" x14ac:dyDescent="0.25">
      <c r="A348" s="21">
        <v>6575</v>
      </c>
      <c r="B348" s="22" t="s">
        <v>368</v>
      </c>
      <c r="C348" s="21" t="s">
        <v>369</v>
      </c>
      <c r="D348" s="22" t="s">
        <v>22</v>
      </c>
      <c r="E348" s="23">
        <v>17.34</v>
      </c>
      <c r="F348" s="21">
        <v>3234</v>
      </c>
      <c r="G348" s="22" t="s">
        <v>23</v>
      </c>
    </row>
    <row r="349" spans="1:7" x14ac:dyDescent="0.25">
      <c r="A349" s="21"/>
      <c r="B349" s="22" t="s">
        <v>16</v>
      </c>
      <c r="C349" s="21" t="s">
        <v>16</v>
      </c>
      <c r="D349" s="22" t="s">
        <v>17</v>
      </c>
      <c r="E349" s="23">
        <v>17.34</v>
      </c>
      <c r="F349" s="21"/>
      <c r="G349" s="22" t="s">
        <v>16</v>
      </c>
    </row>
    <row r="350" spans="1:7" x14ac:dyDescent="0.25">
      <c r="A350" s="21">
        <v>6620</v>
      </c>
      <c r="B350" s="22" t="s">
        <v>370</v>
      </c>
      <c r="C350" s="21" t="s">
        <v>371</v>
      </c>
      <c r="D350" s="22" t="s">
        <v>13</v>
      </c>
      <c r="E350" s="23">
        <v>22</v>
      </c>
      <c r="F350" s="21">
        <v>3239</v>
      </c>
      <c r="G350" s="22" t="s">
        <v>49</v>
      </c>
    </row>
    <row r="351" spans="1:7" x14ac:dyDescent="0.25">
      <c r="A351" s="21"/>
      <c r="B351" s="22" t="s">
        <v>16</v>
      </c>
      <c r="C351" s="21" t="s">
        <v>16</v>
      </c>
      <c r="D351" s="22" t="s">
        <v>17</v>
      </c>
      <c r="E351" s="23">
        <v>22</v>
      </c>
      <c r="F351" s="21"/>
      <c r="G351" s="22" t="s">
        <v>16</v>
      </c>
    </row>
    <row r="352" spans="1:7" x14ac:dyDescent="0.25">
      <c r="A352" s="21">
        <v>6639</v>
      </c>
      <c r="B352" s="22" t="s">
        <v>372</v>
      </c>
      <c r="C352" s="21" t="s">
        <v>373</v>
      </c>
      <c r="D352" s="22" t="s">
        <v>89</v>
      </c>
      <c r="E352" s="23">
        <v>5400</v>
      </c>
      <c r="F352" s="21">
        <v>3239</v>
      </c>
      <c r="G352" s="22" t="s">
        <v>49</v>
      </c>
    </row>
    <row r="353" spans="1:7" x14ac:dyDescent="0.25">
      <c r="A353" s="21"/>
      <c r="B353" s="22" t="s">
        <v>16</v>
      </c>
      <c r="C353" s="21" t="s">
        <v>16</v>
      </c>
      <c r="D353" s="22" t="s">
        <v>17</v>
      </c>
      <c r="E353" s="23">
        <v>5400</v>
      </c>
      <c r="F353" s="21"/>
      <c r="G353" s="22" t="s">
        <v>16</v>
      </c>
    </row>
    <row r="354" spans="1:7" ht="30" x14ac:dyDescent="0.25">
      <c r="A354" s="21">
        <v>6655</v>
      </c>
      <c r="B354" s="22" t="s">
        <v>374</v>
      </c>
      <c r="C354" s="21" t="s">
        <v>375</v>
      </c>
      <c r="D354" s="22" t="s">
        <v>376</v>
      </c>
      <c r="E354" s="23">
        <v>5500</v>
      </c>
      <c r="F354" s="21">
        <v>3239</v>
      </c>
      <c r="G354" s="22" t="s">
        <v>49</v>
      </c>
    </row>
    <row r="355" spans="1:7" x14ac:dyDescent="0.25">
      <c r="A355" s="21"/>
      <c r="B355" s="22" t="s">
        <v>16</v>
      </c>
      <c r="C355" s="21" t="s">
        <v>16</v>
      </c>
      <c r="D355" s="22" t="s">
        <v>17</v>
      </c>
      <c r="E355" s="23">
        <v>5500</v>
      </c>
      <c r="F355" s="21"/>
      <c r="G355" s="22" t="s">
        <v>16</v>
      </c>
    </row>
    <row r="356" spans="1:7" x14ac:dyDescent="0.25">
      <c r="A356" s="21">
        <v>6656</v>
      </c>
      <c r="B356" s="22" t="s">
        <v>377</v>
      </c>
      <c r="C356" s="21" t="s">
        <v>378</v>
      </c>
      <c r="D356" s="22" t="s">
        <v>79</v>
      </c>
      <c r="E356" s="23">
        <v>244</v>
      </c>
      <c r="F356" s="21">
        <v>3222</v>
      </c>
      <c r="G356" s="22" t="s">
        <v>27</v>
      </c>
    </row>
    <row r="357" spans="1:7" x14ac:dyDescent="0.25">
      <c r="A357" s="21"/>
      <c r="B357" s="22" t="s">
        <v>16</v>
      </c>
      <c r="C357" s="21" t="s">
        <v>16</v>
      </c>
      <c r="D357" s="22" t="s">
        <v>17</v>
      </c>
      <c r="E357" s="23">
        <v>244</v>
      </c>
      <c r="F357" s="21"/>
      <c r="G357" s="22" t="s">
        <v>16</v>
      </c>
    </row>
    <row r="358" spans="1:7" x14ac:dyDescent="0.25">
      <c r="A358" s="21">
        <v>6666</v>
      </c>
      <c r="B358" s="22" t="s">
        <v>379</v>
      </c>
      <c r="C358" s="21" t="s">
        <v>380</v>
      </c>
      <c r="D358" s="22" t="s">
        <v>381</v>
      </c>
      <c r="E358" s="23">
        <v>1500</v>
      </c>
      <c r="F358" s="21">
        <v>3211</v>
      </c>
      <c r="G358" s="22" t="s">
        <v>204</v>
      </c>
    </row>
    <row r="359" spans="1:7" x14ac:dyDescent="0.25">
      <c r="A359" s="21"/>
      <c r="B359" s="22" t="s">
        <v>16</v>
      </c>
      <c r="C359" s="21" t="s">
        <v>16</v>
      </c>
      <c r="D359" s="22" t="s">
        <v>17</v>
      </c>
      <c r="E359" s="23">
        <v>1500</v>
      </c>
      <c r="F359" s="21"/>
      <c r="G359" s="22" t="s">
        <v>16</v>
      </c>
    </row>
    <row r="360" spans="1:7" x14ac:dyDescent="0.25">
      <c r="A360" s="21">
        <v>6680</v>
      </c>
      <c r="B360" s="22" t="s">
        <v>382</v>
      </c>
      <c r="C360" s="21" t="s">
        <v>383</v>
      </c>
      <c r="D360" s="22" t="s">
        <v>384</v>
      </c>
      <c r="E360" s="23">
        <v>207.18</v>
      </c>
      <c r="F360" s="21">
        <v>3223</v>
      </c>
      <c r="G360" s="22" t="s">
        <v>61</v>
      </c>
    </row>
    <row r="361" spans="1:7" x14ac:dyDescent="0.25">
      <c r="A361" s="21"/>
      <c r="B361" s="22" t="s">
        <v>16</v>
      </c>
      <c r="C361" s="21" t="s">
        <v>16</v>
      </c>
      <c r="D361" s="22" t="s">
        <v>17</v>
      </c>
      <c r="E361" s="23">
        <v>207.18</v>
      </c>
      <c r="F361" s="21"/>
      <c r="G361" s="22" t="s">
        <v>16</v>
      </c>
    </row>
    <row r="362" spans="1:7" x14ac:dyDescent="0.25">
      <c r="A362" s="21">
        <v>6734</v>
      </c>
      <c r="B362" s="22" t="s">
        <v>385</v>
      </c>
      <c r="C362" s="21" t="s">
        <v>386</v>
      </c>
      <c r="D362" s="22" t="s">
        <v>13</v>
      </c>
      <c r="E362" s="23">
        <v>5125</v>
      </c>
      <c r="F362" s="21">
        <v>3235</v>
      </c>
      <c r="G362" s="22" t="s">
        <v>76</v>
      </c>
    </row>
    <row r="363" spans="1:7" x14ac:dyDescent="0.25">
      <c r="A363" s="21"/>
      <c r="B363" s="22" t="s">
        <v>16</v>
      </c>
      <c r="C363" s="21" t="s">
        <v>16</v>
      </c>
      <c r="D363" s="22" t="s">
        <v>17</v>
      </c>
      <c r="E363" s="23">
        <v>5125</v>
      </c>
      <c r="F363" s="21"/>
      <c r="G363" s="22" t="s">
        <v>16</v>
      </c>
    </row>
    <row r="364" spans="1:7" x14ac:dyDescent="0.25">
      <c r="A364" s="21">
        <v>675</v>
      </c>
      <c r="B364" s="22" t="s">
        <v>387</v>
      </c>
      <c r="C364" s="21" t="s">
        <v>388</v>
      </c>
      <c r="D364" s="22" t="s">
        <v>13</v>
      </c>
      <c r="E364" s="23">
        <v>265.44</v>
      </c>
      <c r="F364" s="21">
        <v>3213</v>
      </c>
      <c r="G364" s="22" t="s">
        <v>94</v>
      </c>
    </row>
    <row r="365" spans="1:7" x14ac:dyDescent="0.25">
      <c r="A365" s="21"/>
      <c r="B365" s="22" t="s">
        <v>16</v>
      </c>
      <c r="C365" s="21" t="s">
        <v>16</v>
      </c>
      <c r="D365" s="22" t="s">
        <v>17</v>
      </c>
      <c r="E365" s="23">
        <v>265.44</v>
      </c>
      <c r="F365" s="21"/>
      <c r="G365" s="22" t="s">
        <v>16</v>
      </c>
    </row>
    <row r="366" spans="1:7" x14ac:dyDescent="0.25">
      <c r="A366" s="21">
        <v>6764</v>
      </c>
      <c r="B366" s="22" t="s">
        <v>389</v>
      </c>
      <c r="C366" s="21" t="s">
        <v>390</v>
      </c>
      <c r="D366" s="22" t="s">
        <v>391</v>
      </c>
      <c r="E366" s="23">
        <v>93</v>
      </c>
      <c r="F366" s="21">
        <v>3239</v>
      </c>
      <c r="G366" s="22" t="s">
        <v>49</v>
      </c>
    </row>
    <row r="367" spans="1:7" x14ac:dyDescent="0.25">
      <c r="A367" s="21"/>
      <c r="B367" s="22" t="s">
        <v>16</v>
      </c>
      <c r="C367" s="21" t="s">
        <v>16</v>
      </c>
      <c r="D367" s="22" t="s">
        <v>17</v>
      </c>
      <c r="E367" s="23">
        <v>93</v>
      </c>
      <c r="F367" s="21"/>
      <c r="G367" s="22" t="s">
        <v>16</v>
      </c>
    </row>
    <row r="368" spans="1:7" x14ac:dyDescent="0.25">
      <c r="A368" s="21">
        <v>6765</v>
      </c>
      <c r="B368" s="22" t="s">
        <v>392</v>
      </c>
      <c r="C368" s="21" t="s">
        <v>393</v>
      </c>
      <c r="D368" s="22" t="s">
        <v>394</v>
      </c>
      <c r="E368" s="23">
        <v>171.3</v>
      </c>
      <c r="F368" s="21">
        <v>3223</v>
      </c>
      <c r="G368" s="22" t="s">
        <v>61</v>
      </c>
    </row>
    <row r="369" spans="1:7" x14ac:dyDescent="0.25">
      <c r="A369" s="21">
        <v>6765</v>
      </c>
      <c r="B369" s="22" t="s">
        <v>392</v>
      </c>
      <c r="C369" s="21" t="s">
        <v>393</v>
      </c>
      <c r="D369" s="22" t="s">
        <v>394</v>
      </c>
      <c r="E369" s="23">
        <v>55.36</v>
      </c>
      <c r="F369" s="21">
        <v>3234</v>
      </c>
      <c r="G369" s="22" t="s">
        <v>23</v>
      </c>
    </row>
    <row r="370" spans="1:7" x14ac:dyDescent="0.25">
      <c r="A370" s="21"/>
      <c r="B370" s="22" t="s">
        <v>16</v>
      </c>
      <c r="C370" s="21" t="s">
        <v>16</v>
      </c>
      <c r="D370" s="22" t="s">
        <v>17</v>
      </c>
      <c r="E370" s="23">
        <v>226.66</v>
      </c>
      <c r="F370" s="21"/>
      <c r="G370" s="22" t="s">
        <v>16</v>
      </c>
    </row>
    <row r="371" spans="1:7" x14ac:dyDescent="0.25">
      <c r="A371" s="21">
        <v>6779</v>
      </c>
      <c r="B371" s="22" t="s">
        <v>395</v>
      </c>
      <c r="C371" s="21" t="s">
        <v>396</v>
      </c>
      <c r="D371" s="22" t="s">
        <v>13</v>
      </c>
      <c r="E371" s="23">
        <v>5786.71</v>
      </c>
      <c r="F371" s="21">
        <v>3239</v>
      </c>
      <c r="G371" s="22" t="s">
        <v>49</v>
      </c>
    </row>
    <row r="372" spans="1:7" x14ac:dyDescent="0.25">
      <c r="A372" s="21"/>
      <c r="B372" s="22" t="s">
        <v>16</v>
      </c>
      <c r="C372" s="21" t="s">
        <v>16</v>
      </c>
      <c r="D372" s="22" t="s">
        <v>17</v>
      </c>
      <c r="E372" s="23">
        <v>5786.71</v>
      </c>
      <c r="F372" s="21"/>
      <c r="G372" s="22" t="s">
        <v>16</v>
      </c>
    </row>
    <row r="373" spans="1:7" x14ac:dyDescent="0.25">
      <c r="A373" s="21">
        <v>6782</v>
      </c>
      <c r="B373" s="22" t="s">
        <v>397</v>
      </c>
      <c r="C373" s="21" t="s">
        <v>398</v>
      </c>
      <c r="D373" s="22" t="s">
        <v>399</v>
      </c>
      <c r="E373" s="23">
        <v>13125</v>
      </c>
      <c r="F373" s="21">
        <v>3239</v>
      </c>
      <c r="G373" s="22" t="s">
        <v>49</v>
      </c>
    </row>
    <row r="374" spans="1:7" x14ac:dyDescent="0.25">
      <c r="A374" s="21"/>
      <c r="B374" s="22" t="s">
        <v>16</v>
      </c>
      <c r="C374" s="21" t="s">
        <v>16</v>
      </c>
      <c r="D374" s="22" t="s">
        <v>17</v>
      </c>
      <c r="E374" s="23">
        <v>13125</v>
      </c>
      <c r="F374" s="21"/>
      <c r="G374" s="22" t="s">
        <v>16</v>
      </c>
    </row>
    <row r="375" spans="1:7" x14ac:dyDescent="0.25">
      <c r="A375" s="21">
        <v>6796</v>
      </c>
      <c r="B375" s="22" t="s">
        <v>400</v>
      </c>
      <c r="C375" s="21" t="s">
        <v>401</v>
      </c>
      <c r="D375" s="22" t="s">
        <v>402</v>
      </c>
      <c r="E375" s="23">
        <v>1052.0999999999999</v>
      </c>
      <c r="F375" s="21">
        <v>3292</v>
      </c>
      <c r="G375" s="22" t="s">
        <v>109</v>
      </c>
    </row>
    <row r="376" spans="1:7" x14ac:dyDescent="0.25">
      <c r="A376" s="21"/>
      <c r="B376" s="22" t="s">
        <v>16</v>
      </c>
      <c r="C376" s="21" t="s">
        <v>16</v>
      </c>
      <c r="D376" s="22" t="s">
        <v>17</v>
      </c>
      <c r="E376" s="23">
        <v>1052.0999999999999</v>
      </c>
      <c r="F376" s="21"/>
      <c r="G376" s="22" t="s">
        <v>16</v>
      </c>
    </row>
    <row r="377" spans="1:7" x14ac:dyDescent="0.25">
      <c r="A377" s="21">
        <v>6820</v>
      </c>
      <c r="B377" s="22" t="s">
        <v>403</v>
      </c>
      <c r="C377" s="21" t="s">
        <v>404</v>
      </c>
      <c r="D377" s="22" t="s">
        <v>30</v>
      </c>
      <c r="E377" s="23">
        <v>190</v>
      </c>
      <c r="F377" s="21">
        <v>3239</v>
      </c>
      <c r="G377" s="22" t="s">
        <v>49</v>
      </c>
    </row>
    <row r="378" spans="1:7" x14ac:dyDescent="0.25">
      <c r="A378" s="21"/>
      <c r="B378" s="22" t="s">
        <v>16</v>
      </c>
      <c r="C378" s="21" t="s">
        <v>16</v>
      </c>
      <c r="D378" s="22" t="s">
        <v>17</v>
      </c>
      <c r="E378" s="23">
        <v>190</v>
      </c>
      <c r="F378" s="21"/>
      <c r="G378" s="22" t="s">
        <v>16</v>
      </c>
    </row>
    <row r="379" spans="1:7" x14ac:dyDescent="0.25">
      <c r="A379" s="21">
        <v>6822</v>
      </c>
      <c r="B379" s="22" t="s">
        <v>405</v>
      </c>
      <c r="C379" s="21" t="s">
        <v>406</v>
      </c>
      <c r="D379" s="22" t="s">
        <v>22</v>
      </c>
      <c r="E379" s="23">
        <v>4084.45</v>
      </c>
      <c r="F379" s="21">
        <v>3223</v>
      </c>
      <c r="G379" s="22" t="s">
        <v>61</v>
      </c>
    </row>
    <row r="380" spans="1:7" x14ac:dyDescent="0.25">
      <c r="A380" s="21">
        <v>6822</v>
      </c>
      <c r="B380" s="22" t="s">
        <v>405</v>
      </c>
      <c r="C380" s="21" t="s">
        <v>406</v>
      </c>
      <c r="D380" s="22" t="s">
        <v>22</v>
      </c>
      <c r="E380" s="23">
        <v>995.76</v>
      </c>
      <c r="F380" s="21">
        <v>3234</v>
      </c>
      <c r="G380" s="22" t="s">
        <v>23</v>
      </c>
    </row>
    <row r="381" spans="1:7" x14ac:dyDescent="0.25">
      <c r="A381" s="21"/>
      <c r="B381" s="22" t="s">
        <v>16</v>
      </c>
      <c r="C381" s="21" t="s">
        <v>16</v>
      </c>
      <c r="D381" s="22" t="s">
        <v>17</v>
      </c>
      <c r="E381" s="23">
        <v>5080.21</v>
      </c>
      <c r="F381" s="21"/>
      <c r="G381" s="22" t="s">
        <v>16</v>
      </c>
    </row>
    <row r="382" spans="1:7" x14ac:dyDescent="0.25">
      <c r="A382" s="21">
        <v>6826</v>
      </c>
      <c r="B382" s="22" t="s">
        <v>407</v>
      </c>
      <c r="C382" s="21" t="s">
        <v>408</v>
      </c>
      <c r="D382" s="22" t="s">
        <v>278</v>
      </c>
      <c r="E382" s="23">
        <v>2889</v>
      </c>
      <c r="F382" s="21">
        <v>3211</v>
      </c>
      <c r="G382" s="22" t="s">
        <v>204</v>
      </c>
    </row>
    <row r="383" spans="1:7" x14ac:dyDescent="0.25">
      <c r="A383" s="21"/>
      <c r="B383" s="22" t="s">
        <v>16</v>
      </c>
      <c r="C383" s="21" t="s">
        <v>16</v>
      </c>
      <c r="D383" s="22" t="s">
        <v>17</v>
      </c>
      <c r="E383" s="23">
        <v>2889</v>
      </c>
      <c r="F383" s="21"/>
      <c r="G383" s="22" t="s">
        <v>16</v>
      </c>
    </row>
    <row r="384" spans="1:7" x14ac:dyDescent="0.25">
      <c r="A384" s="21">
        <v>6831</v>
      </c>
      <c r="B384" s="22" t="s">
        <v>409</v>
      </c>
      <c r="C384" s="21" t="s">
        <v>410</v>
      </c>
      <c r="D384" s="22" t="s">
        <v>79</v>
      </c>
      <c r="E384" s="23">
        <v>500</v>
      </c>
      <c r="F384" s="21">
        <v>3239</v>
      </c>
      <c r="G384" s="22" t="s">
        <v>49</v>
      </c>
    </row>
    <row r="385" spans="1:7" x14ac:dyDescent="0.25">
      <c r="A385" s="21"/>
      <c r="B385" s="22" t="s">
        <v>16</v>
      </c>
      <c r="C385" s="21" t="s">
        <v>16</v>
      </c>
      <c r="D385" s="22" t="s">
        <v>17</v>
      </c>
      <c r="E385" s="23">
        <v>500</v>
      </c>
      <c r="F385" s="21"/>
      <c r="G385" s="22" t="s">
        <v>16</v>
      </c>
    </row>
    <row r="386" spans="1:7" x14ac:dyDescent="0.25">
      <c r="A386" s="21">
        <v>6832</v>
      </c>
      <c r="B386" s="22" t="s">
        <v>411</v>
      </c>
      <c r="C386" s="24">
        <v>81291790468</v>
      </c>
      <c r="D386" s="22" t="s">
        <v>13</v>
      </c>
      <c r="E386" s="23">
        <v>170</v>
      </c>
      <c r="F386" s="21">
        <v>3239</v>
      </c>
      <c r="G386" s="22" t="s">
        <v>49</v>
      </c>
    </row>
    <row r="387" spans="1:7" x14ac:dyDescent="0.25">
      <c r="A387" s="21"/>
      <c r="B387" s="22"/>
      <c r="C387" s="21"/>
      <c r="D387" s="22" t="s">
        <v>17</v>
      </c>
      <c r="E387" s="23">
        <f>E386</f>
        <v>170</v>
      </c>
      <c r="F387" s="21"/>
      <c r="G387" s="22"/>
    </row>
    <row r="388" spans="1:7" x14ac:dyDescent="0.25">
      <c r="A388" s="21">
        <v>6836</v>
      </c>
      <c r="B388" s="22" t="s">
        <v>412</v>
      </c>
      <c r="C388" s="21" t="s">
        <v>413</v>
      </c>
      <c r="D388" s="22" t="s">
        <v>414</v>
      </c>
      <c r="E388" s="23">
        <v>45.8</v>
      </c>
      <c r="F388" s="21">
        <v>3222</v>
      </c>
      <c r="G388" s="22" t="s">
        <v>27</v>
      </c>
    </row>
    <row r="389" spans="1:7" x14ac:dyDescent="0.25">
      <c r="A389" s="21"/>
      <c r="B389" s="22" t="s">
        <v>16</v>
      </c>
      <c r="C389" s="21" t="s">
        <v>16</v>
      </c>
      <c r="D389" s="22" t="s">
        <v>17</v>
      </c>
      <c r="E389" s="23">
        <v>45.8</v>
      </c>
      <c r="F389" s="21"/>
      <c r="G389" s="22" t="s">
        <v>16</v>
      </c>
    </row>
    <row r="390" spans="1:7" ht="20.25" customHeight="1" x14ac:dyDescent="0.25">
      <c r="A390" s="21">
        <v>6838</v>
      </c>
      <c r="B390" s="22" t="s">
        <v>415</v>
      </c>
      <c r="C390" s="21" t="s">
        <v>416</v>
      </c>
      <c r="D390" s="22" t="s">
        <v>417</v>
      </c>
      <c r="E390" s="23">
        <v>17</v>
      </c>
      <c r="F390" s="21">
        <v>3231</v>
      </c>
      <c r="G390" s="22" t="s">
        <v>15</v>
      </c>
    </row>
    <row r="391" spans="1:7" x14ac:dyDescent="0.25">
      <c r="A391" s="21"/>
      <c r="B391" s="22" t="s">
        <v>16</v>
      </c>
      <c r="C391" s="21" t="s">
        <v>16</v>
      </c>
      <c r="D391" s="22" t="s">
        <v>17</v>
      </c>
      <c r="E391" s="23">
        <v>17</v>
      </c>
      <c r="F391" s="21"/>
      <c r="G391" s="22" t="s">
        <v>16</v>
      </c>
    </row>
    <row r="392" spans="1:7" x14ac:dyDescent="0.25">
      <c r="A392" s="21">
        <v>6864</v>
      </c>
      <c r="B392" s="22" t="s">
        <v>418</v>
      </c>
      <c r="C392" s="21" t="s">
        <v>419</v>
      </c>
      <c r="D392" s="22" t="s">
        <v>278</v>
      </c>
      <c r="E392" s="23">
        <v>43.17</v>
      </c>
      <c r="F392" s="21">
        <v>3222</v>
      </c>
      <c r="G392" s="22" t="s">
        <v>27</v>
      </c>
    </row>
    <row r="393" spans="1:7" x14ac:dyDescent="0.25">
      <c r="A393" s="21"/>
      <c r="B393" s="22" t="s">
        <v>16</v>
      </c>
      <c r="C393" s="21" t="s">
        <v>16</v>
      </c>
      <c r="D393" s="22" t="s">
        <v>17</v>
      </c>
      <c r="E393" s="23">
        <v>43.17</v>
      </c>
      <c r="F393" s="21"/>
      <c r="G393" s="22" t="s">
        <v>16</v>
      </c>
    </row>
    <row r="394" spans="1:7" ht="30" x14ac:dyDescent="0.25">
      <c r="A394" s="21">
        <v>687</v>
      </c>
      <c r="B394" s="22" t="s">
        <v>420</v>
      </c>
      <c r="C394" s="24">
        <v>87939104217</v>
      </c>
      <c r="D394" s="22" t="s">
        <v>13</v>
      </c>
      <c r="E394" s="23">
        <f>784.74+30.4</f>
        <v>815.14</v>
      </c>
      <c r="F394" s="21">
        <v>3431</v>
      </c>
      <c r="G394" s="22" t="s">
        <v>421</v>
      </c>
    </row>
    <row r="395" spans="1:7" x14ac:dyDescent="0.25">
      <c r="A395" s="21"/>
      <c r="B395" s="22"/>
      <c r="C395" s="21"/>
      <c r="D395" s="22" t="s">
        <v>17</v>
      </c>
      <c r="E395" s="23">
        <f>E394</f>
        <v>815.14</v>
      </c>
      <c r="F395" s="21"/>
      <c r="G395" s="22"/>
    </row>
    <row r="396" spans="1:7" ht="30" x14ac:dyDescent="0.25">
      <c r="A396" s="21">
        <v>6873</v>
      </c>
      <c r="B396" s="22" t="s">
        <v>422</v>
      </c>
      <c r="C396" s="21" t="s">
        <v>423</v>
      </c>
      <c r="D396" s="22" t="s">
        <v>13</v>
      </c>
      <c r="E396" s="23">
        <v>1199.0999999999999</v>
      </c>
      <c r="F396" s="21">
        <v>3223</v>
      </c>
      <c r="G396" s="22" t="s">
        <v>61</v>
      </c>
    </row>
    <row r="397" spans="1:7" x14ac:dyDescent="0.25">
      <c r="A397" s="21"/>
      <c r="B397" s="22" t="s">
        <v>16</v>
      </c>
      <c r="C397" s="21" t="s">
        <v>16</v>
      </c>
      <c r="D397" s="22" t="s">
        <v>17</v>
      </c>
      <c r="E397" s="23">
        <v>1199.0999999999999</v>
      </c>
      <c r="F397" s="21"/>
      <c r="G397" s="22" t="s">
        <v>16</v>
      </c>
    </row>
    <row r="398" spans="1:7" x14ac:dyDescent="0.25">
      <c r="A398" s="21">
        <v>6880</v>
      </c>
      <c r="B398" s="22" t="s">
        <v>424</v>
      </c>
      <c r="C398" s="21" t="s">
        <v>425</v>
      </c>
      <c r="D398" s="22" t="s">
        <v>426</v>
      </c>
      <c r="E398" s="23">
        <v>11.4</v>
      </c>
      <c r="F398" s="21">
        <v>3222</v>
      </c>
      <c r="G398" s="22" t="s">
        <v>27</v>
      </c>
    </row>
    <row r="399" spans="1:7" x14ac:dyDescent="0.25">
      <c r="A399" s="21"/>
      <c r="B399" s="22" t="s">
        <v>16</v>
      </c>
      <c r="C399" s="21" t="s">
        <v>16</v>
      </c>
      <c r="D399" s="22" t="s">
        <v>17</v>
      </c>
      <c r="E399" s="23">
        <v>11.4</v>
      </c>
      <c r="F399" s="21"/>
      <c r="G399" s="22" t="s">
        <v>16</v>
      </c>
    </row>
    <row r="400" spans="1:7" x14ac:dyDescent="0.25">
      <c r="A400" s="21">
        <v>6896</v>
      </c>
      <c r="B400" s="22" t="s">
        <v>427</v>
      </c>
      <c r="C400" s="21" t="s">
        <v>428</v>
      </c>
      <c r="D400" s="22" t="s">
        <v>429</v>
      </c>
      <c r="E400" s="23">
        <v>96.43</v>
      </c>
      <c r="F400" s="21">
        <v>3222</v>
      </c>
      <c r="G400" s="22" t="s">
        <v>27</v>
      </c>
    </row>
    <row r="401" spans="1:7" x14ac:dyDescent="0.25">
      <c r="A401" s="21"/>
      <c r="B401" s="22" t="s">
        <v>16</v>
      </c>
      <c r="C401" s="21" t="s">
        <v>16</v>
      </c>
      <c r="D401" s="22" t="s">
        <v>17</v>
      </c>
      <c r="E401" s="23">
        <v>96.43</v>
      </c>
      <c r="F401" s="21"/>
      <c r="G401" s="22" t="s">
        <v>16</v>
      </c>
    </row>
    <row r="402" spans="1:7" x14ac:dyDescent="0.25">
      <c r="A402" s="21">
        <v>6908</v>
      </c>
      <c r="B402" s="22" t="s">
        <v>430</v>
      </c>
      <c r="C402" s="21" t="s">
        <v>431</v>
      </c>
      <c r="D402" s="22" t="s">
        <v>432</v>
      </c>
      <c r="E402" s="23">
        <v>60.37</v>
      </c>
      <c r="F402" s="21">
        <v>3222</v>
      </c>
      <c r="G402" s="22" t="s">
        <v>27</v>
      </c>
    </row>
    <row r="403" spans="1:7" x14ac:dyDescent="0.25">
      <c r="A403" s="21"/>
      <c r="B403" s="22" t="s">
        <v>16</v>
      </c>
      <c r="C403" s="21" t="s">
        <v>16</v>
      </c>
      <c r="D403" s="22" t="s">
        <v>17</v>
      </c>
      <c r="E403" s="23">
        <v>60.37</v>
      </c>
      <c r="F403" s="21"/>
      <c r="G403" s="22" t="s">
        <v>16</v>
      </c>
    </row>
    <row r="404" spans="1:7" x14ac:dyDescent="0.25">
      <c r="A404" s="21">
        <v>6916</v>
      </c>
      <c r="B404" s="22" t="s">
        <v>433</v>
      </c>
      <c r="C404" s="24">
        <v>19460191279</v>
      </c>
      <c r="D404" s="22" t="s">
        <v>13</v>
      </c>
      <c r="E404" s="23">
        <v>181.26</v>
      </c>
      <c r="F404" s="21">
        <v>3232</v>
      </c>
      <c r="G404" s="22" t="s">
        <v>39</v>
      </c>
    </row>
    <row r="405" spans="1:7" x14ac:dyDescent="0.25">
      <c r="A405" s="21"/>
      <c r="B405" s="22"/>
      <c r="C405" s="21"/>
      <c r="D405" s="22" t="s">
        <v>17</v>
      </c>
      <c r="E405" s="23">
        <f>E404</f>
        <v>181.26</v>
      </c>
      <c r="F405" s="21"/>
      <c r="G405" s="22"/>
    </row>
    <row r="406" spans="1:7" x14ac:dyDescent="0.25">
      <c r="A406" s="21">
        <v>6918</v>
      </c>
      <c r="B406" s="22" t="s">
        <v>434</v>
      </c>
      <c r="C406" s="21" t="s">
        <v>435</v>
      </c>
      <c r="D406" s="22" t="s">
        <v>13</v>
      </c>
      <c r="E406" s="23">
        <v>26</v>
      </c>
      <c r="F406" s="21">
        <v>3239</v>
      </c>
      <c r="G406" s="22" t="s">
        <v>49</v>
      </c>
    </row>
    <row r="407" spans="1:7" x14ac:dyDescent="0.25">
      <c r="A407" s="21"/>
      <c r="B407" s="22" t="s">
        <v>16</v>
      </c>
      <c r="C407" s="21" t="s">
        <v>16</v>
      </c>
      <c r="D407" s="22" t="s">
        <v>17</v>
      </c>
      <c r="E407" s="23">
        <v>26</v>
      </c>
      <c r="F407" s="21"/>
      <c r="G407" s="22" t="s">
        <v>16</v>
      </c>
    </row>
    <row r="408" spans="1:7" x14ac:dyDescent="0.25">
      <c r="A408" s="21">
        <v>6942</v>
      </c>
      <c r="B408" s="22" t="s">
        <v>436</v>
      </c>
      <c r="C408" s="21" t="s">
        <v>437</v>
      </c>
      <c r="D408" s="22" t="s">
        <v>438</v>
      </c>
      <c r="E408" s="23">
        <v>136.54</v>
      </c>
      <c r="F408" s="21">
        <v>3222</v>
      </c>
      <c r="G408" s="22" t="s">
        <v>27</v>
      </c>
    </row>
    <row r="409" spans="1:7" x14ac:dyDescent="0.25">
      <c r="A409" s="21">
        <v>6942</v>
      </c>
      <c r="B409" s="22" t="s">
        <v>436</v>
      </c>
      <c r="C409" s="21" t="s">
        <v>437</v>
      </c>
      <c r="D409" s="22" t="s">
        <v>438</v>
      </c>
      <c r="E409" s="23">
        <v>104</v>
      </c>
      <c r="F409" s="21">
        <v>3225</v>
      </c>
      <c r="G409" s="22" t="s">
        <v>36</v>
      </c>
    </row>
    <row r="410" spans="1:7" x14ac:dyDescent="0.25">
      <c r="A410" s="21"/>
      <c r="B410" s="22" t="s">
        <v>16</v>
      </c>
      <c r="C410" s="21" t="s">
        <v>16</v>
      </c>
      <c r="D410" s="22" t="s">
        <v>17</v>
      </c>
      <c r="E410" s="23">
        <v>240.54</v>
      </c>
      <c r="F410" s="21"/>
      <c r="G410" s="22" t="s">
        <v>16</v>
      </c>
    </row>
    <row r="411" spans="1:7" x14ac:dyDescent="0.25">
      <c r="A411" s="21">
        <v>6954</v>
      </c>
      <c r="B411" s="22" t="s">
        <v>439</v>
      </c>
      <c r="C411" s="21" t="s">
        <v>440</v>
      </c>
      <c r="D411" s="22" t="s">
        <v>441</v>
      </c>
      <c r="E411" s="23">
        <v>10.3</v>
      </c>
      <c r="F411" s="21">
        <v>3222</v>
      </c>
      <c r="G411" s="22" t="s">
        <v>27</v>
      </c>
    </row>
    <row r="412" spans="1:7" x14ac:dyDescent="0.25">
      <c r="A412" s="21"/>
      <c r="B412" s="22" t="s">
        <v>16</v>
      </c>
      <c r="C412" s="21" t="s">
        <v>16</v>
      </c>
      <c r="D412" s="22" t="s">
        <v>17</v>
      </c>
      <c r="E412" s="23">
        <v>10.3</v>
      </c>
      <c r="F412" s="21"/>
      <c r="G412" s="22" t="s">
        <v>16</v>
      </c>
    </row>
    <row r="413" spans="1:7" x14ac:dyDescent="0.25">
      <c r="A413" s="21">
        <v>6955</v>
      </c>
      <c r="B413" s="22" t="s">
        <v>442</v>
      </c>
      <c r="C413" s="21" t="s">
        <v>443</v>
      </c>
      <c r="D413" s="22" t="s">
        <v>444</v>
      </c>
      <c r="E413" s="23">
        <v>21.2</v>
      </c>
      <c r="F413" s="21">
        <v>3222</v>
      </c>
      <c r="G413" s="22" t="s">
        <v>27</v>
      </c>
    </row>
    <row r="414" spans="1:7" x14ac:dyDescent="0.25">
      <c r="A414" s="21"/>
      <c r="B414" s="22" t="s">
        <v>16</v>
      </c>
      <c r="C414" s="21" t="s">
        <v>16</v>
      </c>
      <c r="D414" s="22" t="s">
        <v>17</v>
      </c>
      <c r="E414" s="23">
        <v>21.2</v>
      </c>
      <c r="F414" s="21"/>
      <c r="G414" s="22" t="s">
        <v>16</v>
      </c>
    </row>
    <row r="415" spans="1:7" ht="21" customHeight="1" x14ac:dyDescent="0.25">
      <c r="A415" s="21">
        <v>6968</v>
      </c>
      <c r="B415" s="22" t="s">
        <v>445</v>
      </c>
      <c r="C415" s="21" t="s">
        <v>446</v>
      </c>
      <c r="D415" s="22" t="s">
        <v>33</v>
      </c>
      <c r="E415" s="23">
        <v>187.5</v>
      </c>
      <c r="F415" s="21">
        <v>3231</v>
      </c>
      <c r="G415" s="22" t="s">
        <v>15</v>
      </c>
    </row>
    <row r="416" spans="1:7" x14ac:dyDescent="0.25">
      <c r="A416" s="21"/>
      <c r="B416" s="22" t="s">
        <v>16</v>
      </c>
      <c r="C416" s="21" t="s">
        <v>16</v>
      </c>
      <c r="D416" s="22" t="s">
        <v>17</v>
      </c>
      <c r="E416" s="23">
        <v>187.5</v>
      </c>
      <c r="F416" s="21"/>
      <c r="G416" s="22" t="s">
        <v>16</v>
      </c>
    </row>
    <row r="417" spans="1:7" x14ac:dyDescent="0.25">
      <c r="A417" s="21">
        <v>6994</v>
      </c>
      <c r="B417" s="22" t="s">
        <v>447</v>
      </c>
      <c r="C417" s="21" t="s">
        <v>448</v>
      </c>
      <c r="D417" s="22" t="s">
        <v>333</v>
      </c>
      <c r="E417" s="23">
        <v>2780</v>
      </c>
      <c r="F417" s="21">
        <v>3211</v>
      </c>
      <c r="G417" s="22" t="s">
        <v>204</v>
      </c>
    </row>
    <row r="418" spans="1:7" x14ac:dyDescent="0.25">
      <c r="A418" s="21"/>
      <c r="B418" s="22" t="s">
        <v>16</v>
      </c>
      <c r="C418" s="21" t="s">
        <v>16</v>
      </c>
      <c r="D418" s="22" t="s">
        <v>17</v>
      </c>
      <c r="E418" s="23">
        <v>2780</v>
      </c>
      <c r="F418" s="21"/>
      <c r="G418" s="22" t="s">
        <v>16</v>
      </c>
    </row>
    <row r="419" spans="1:7" x14ac:dyDescent="0.25">
      <c r="A419" s="21">
        <v>6998</v>
      </c>
      <c r="B419" s="22" t="s">
        <v>449</v>
      </c>
      <c r="C419" s="21" t="s">
        <v>450</v>
      </c>
      <c r="D419" s="22" t="s">
        <v>13</v>
      </c>
      <c r="E419" s="23">
        <v>269.5</v>
      </c>
      <c r="F419" s="21">
        <v>3222</v>
      </c>
      <c r="G419" s="22" t="s">
        <v>27</v>
      </c>
    </row>
    <row r="420" spans="1:7" x14ac:dyDescent="0.25">
      <c r="A420" s="21"/>
      <c r="B420" s="22" t="s">
        <v>16</v>
      </c>
      <c r="C420" s="21" t="s">
        <v>16</v>
      </c>
      <c r="D420" s="22" t="s">
        <v>17</v>
      </c>
      <c r="E420" s="23">
        <v>269.5</v>
      </c>
      <c r="F420" s="21"/>
      <c r="G420" s="22" t="s">
        <v>16</v>
      </c>
    </row>
    <row r="421" spans="1:7" x14ac:dyDescent="0.25">
      <c r="A421" s="21">
        <v>7010</v>
      </c>
      <c r="B421" s="22" t="s">
        <v>451</v>
      </c>
      <c r="C421" s="21" t="s">
        <v>452</v>
      </c>
      <c r="D421" s="22" t="s">
        <v>13</v>
      </c>
      <c r="E421" s="23">
        <v>1575</v>
      </c>
      <c r="F421" s="21">
        <v>3239</v>
      </c>
      <c r="G421" s="22" t="s">
        <v>49</v>
      </c>
    </row>
    <row r="422" spans="1:7" x14ac:dyDescent="0.25">
      <c r="A422" s="21"/>
      <c r="B422" s="22" t="s">
        <v>16</v>
      </c>
      <c r="C422" s="21" t="s">
        <v>16</v>
      </c>
      <c r="D422" s="22" t="s">
        <v>17</v>
      </c>
      <c r="E422" s="23">
        <v>1575</v>
      </c>
      <c r="F422" s="21"/>
      <c r="G422" s="22" t="s">
        <v>16</v>
      </c>
    </row>
    <row r="423" spans="1:7" x14ac:dyDescent="0.25">
      <c r="A423" s="21">
        <v>7029</v>
      </c>
      <c r="B423" s="22" t="s">
        <v>453</v>
      </c>
      <c r="C423" s="21" t="s">
        <v>454</v>
      </c>
      <c r="D423" s="22" t="s">
        <v>13</v>
      </c>
      <c r="E423" s="23">
        <v>58.88</v>
      </c>
      <c r="F423" s="21">
        <v>3293</v>
      </c>
      <c r="G423" s="22" t="s">
        <v>455</v>
      </c>
    </row>
    <row r="424" spans="1:7" x14ac:dyDescent="0.25">
      <c r="A424" s="21"/>
      <c r="B424" s="22" t="s">
        <v>16</v>
      </c>
      <c r="C424" s="21" t="s">
        <v>16</v>
      </c>
      <c r="D424" s="22" t="s">
        <v>17</v>
      </c>
      <c r="E424" s="23">
        <v>58.88</v>
      </c>
      <c r="F424" s="21"/>
      <c r="G424" s="22" t="s">
        <v>16</v>
      </c>
    </row>
    <row r="425" spans="1:7" ht="29.25" customHeight="1" x14ac:dyDescent="0.25">
      <c r="A425" s="21">
        <v>7033</v>
      </c>
      <c r="B425" s="22" t="s">
        <v>456</v>
      </c>
      <c r="C425" s="21" t="s">
        <v>457</v>
      </c>
      <c r="D425" s="22" t="s">
        <v>22</v>
      </c>
      <c r="E425" s="23">
        <v>2000</v>
      </c>
      <c r="F425" s="21">
        <v>3239</v>
      </c>
      <c r="G425" s="22" t="s">
        <v>49</v>
      </c>
    </row>
    <row r="426" spans="1:7" x14ac:dyDescent="0.25">
      <c r="A426" s="21"/>
      <c r="B426" s="22" t="s">
        <v>16</v>
      </c>
      <c r="C426" s="21" t="s">
        <v>16</v>
      </c>
      <c r="D426" s="22" t="s">
        <v>17</v>
      </c>
      <c r="E426" s="23">
        <v>2000</v>
      </c>
      <c r="F426" s="21"/>
      <c r="G426" s="22" t="s">
        <v>16</v>
      </c>
    </row>
    <row r="427" spans="1:7" x14ac:dyDescent="0.25">
      <c r="A427" s="21">
        <v>7040</v>
      </c>
      <c r="B427" s="22" t="s">
        <v>458</v>
      </c>
      <c r="C427" s="21" t="s">
        <v>459</v>
      </c>
      <c r="D427" s="22" t="s">
        <v>460</v>
      </c>
      <c r="E427" s="23">
        <v>1140</v>
      </c>
      <c r="F427" s="21">
        <v>3222</v>
      </c>
      <c r="G427" s="22" t="s">
        <v>27</v>
      </c>
    </row>
    <row r="428" spans="1:7" x14ac:dyDescent="0.25">
      <c r="A428" s="21"/>
      <c r="B428" s="22" t="s">
        <v>16</v>
      </c>
      <c r="C428" s="21" t="s">
        <v>16</v>
      </c>
      <c r="D428" s="22" t="s">
        <v>17</v>
      </c>
      <c r="E428" s="23">
        <v>1140</v>
      </c>
      <c r="F428" s="21"/>
      <c r="G428" s="22" t="s">
        <v>16</v>
      </c>
    </row>
    <row r="429" spans="1:7" x14ac:dyDescent="0.25">
      <c r="A429" s="21">
        <v>7046</v>
      </c>
      <c r="B429" s="22" t="s">
        <v>461</v>
      </c>
      <c r="C429" s="21" t="s">
        <v>462</v>
      </c>
      <c r="D429" s="22" t="s">
        <v>89</v>
      </c>
      <c r="E429" s="23">
        <v>1793.92</v>
      </c>
      <c r="F429" s="21">
        <v>3211</v>
      </c>
      <c r="G429" s="22" t="s">
        <v>204</v>
      </c>
    </row>
    <row r="430" spans="1:7" x14ac:dyDescent="0.25">
      <c r="A430" s="21"/>
      <c r="B430" s="22" t="s">
        <v>16</v>
      </c>
      <c r="C430" s="21" t="s">
        <v>16</v>
      </c>
      <c r="D430" s="22" t="s">
        <v>17</v>
      </c>
      <c r="E430" s="23">
        <v>1793.92</v>
      </c>
      <c r="F430" s="21"/>
      <c r="G430" s="22" t="s">
        <v>16</v>
      </c>
    </row>
    <row r="431" spans="1:7" ht="19.5" customHeight="1" x14ac:dyDescent="0.25">
      <c r="A431" s="21">
        <v>7049</v>
      </c>
      <c r="B431" s="22" t="s">
        <v>463</v>
      </c>
      <c r="C431" s="21" t="s">
        <v>464</v>
      </c>
      <c r="D431" s="22" t="s">
        <v>73</v>
      </c>
      <c r="E431" s="23">
        <v>831.25</v>
      </c>
      <c r="F431" s="21">
        <v>4227</v>
      </c>
      <c r="G431" s="22" t="s">
        <v>70</v>
      </c>
    </row>
    <row r="432" spans="1:7" x14ac:dyDescent="0.25">
      <c r="A432" s="21"/>
      <c r="B432" s="22" t="s">
        <v>16</v>
      </c>
      <c r="C432" s="21" t="s">
        <v>16</v>
      </c>
      <c r="D432" s="22" t="s">
        <v>17</v>
      </c>
      <c r="E432" s="23">
        <v>831.25</v>
      </c>
      <c r="F432" s="21"/>
      <c r="G432" s="22" t="s">
        <v>16</v>
      </c>
    </row>
    <row r="433" spans="1:7" x14ac:dyDescent="0.25">
      <c r="A433" s="21">
        <v>7051</v>
      </c>
      <c r="B433" s="22" t="s">
        <v>465</v>
      </c>
      <c r="C433" s="21" t="s">
        <v>466</v>
      </c>
      <c r="D433" s="22" t="s">
        <v>429</v>
      </c>
      <c r="E433" s="23">
        <v>30</v>
      </c>
      <c r="F433" s="21">
        <v>3239</v>
      </c>
      <c r="G433" s="22" t="s">
        <v>49</v>
      </c>
    </row>
    <row r="434" spans="1:7" x14ac:dyDescent="0.25">
      <c r="A434" s="21"/>
      <c r="B434" s="22" t="s">
        <v>16</v>
      </c>
      <c r="C434" s="21" t="s">
        <v>16</v>
      </c>
      <c r="D434" s="22" t="s">
        <v>17</v>
      </c>
      <c r="E434" s="23">
        <v>30</v>
      </c>
      <c r="F434" s="21"/>
      <c r="G434" s="22" t="s">
        <v>16</v>
      </c>
    </row>
    <row r="435" spans="1:7" x14ac:dyDescent="0.25">
      <c r="A435" s="21">
        <v>7052</v>
      </c>
      <c r="B435" s="22" t="s">
        <v>467</v>
      </c>
      <c r="C435" s="21" t="s">
        <v>468</v>
      </c>
      <c r="D435" s="22" t="s">
        <v>13</v>
      </c>
      <c r="E435" s="23">
        <v>187.5</v>
      </c>
      <c r="F435" s="21">
        <v>3232</v>
      </c>
      <c r="G435" s="22" t="s">
        <v>39</v>
      </c>
    </row>
    <row r="436" spans="1:7" x14ac:dyDescent="0.25">
      <c r="A436" s="21"/>
      <c r="B436" s="22" t="s">
        <v>16</v>
      </c>
      <c r="C436" s="21" t="s">
        <v>16</v>
      </c>
      <c r="D436" s="22" t="s">
        <v>17</v>
      </c>
      <c r="E436" s="23">
        <v>187.5</v>
      </c>
      <c r="F436" s="21"/>
      <c r="G436" s="22" t="s">
        <v>16</v>
      </c>
    </row>
    <row r="437" spans="1:7" x14ac:dyDescent="0.25">
      <c r="A437" s="21">
        <v>7054</v>
      </c>
      <c r="B437" s="22" t="s">
        <v>469</v>
      </c>
      <c r="C437" s="21" t="s">
        <v>470</v>
      </c>
      <c r="D437" s="22" t="s">
        <v>471</v>
      </c>
      <c r="E437" s="23">
        <v>14.5</v>
      </c>
      <c r="F437" s="21">
        <v>3222</v>
      </c>
      <c r="G437" s="22" t="s">
        <v>27</v>
      </c>
    </row>
    <row r="438" spans="1:7" x14ac:dyDescent="0.25">
      <c r="A438" s="21"/>
      <c r="B438" s="22" t="s">
        <v>16</v>
      </c>
      <c r="C438" s="21" t="s">
        <v>16</v>
      </c>
      <c r="D438" s="22" t="s">
        <v>17</v>
      </c>
      <c r="E438" s="23">
        <v>14.5</v>
      </c>
      <c r="F438" s="21"/>
      <c r="G438" s="22" t="s">
        <v>16</v>
      </c>
    </row>
    <row r="439" spans="1:7" x14ac:dyDescent="0.25">
      <c r="A439" s="21">
        <v>7055</v>
      </c>
      <c r="B439" s="22" t="s">
        <v>472</v>
      </c>
      <c r="C439" s="21" t="s">
        <v>473</v>
      </c>
      <c r="D439" s="22" t="s">
        <v>13</v>
      </c>
      <c r="E439" s="23">
        <v>200</v>
      </c>
      <c r="F439" s="21">
        <v>3293</v>
      </c>
      <c r="G439" s="22" t="s">
        <v>455</v>
      </c>
    </row>
    <row r="440" spans="1:7" x14ac:dyDescent="0.25">
      <c r="A440" s="21"/>
      <c r="B440" s="22" t="s">
        <v>16</v>
      </c>
      <c r="C440" s="21" t="s">
        <v>16</v>
      </c>
      <c r="D440" s="22" t="s">
        <v>17</v>
      </c>
      <c r="E440" s="23">
        <v>200</v>
      </c>
      <c r="F440" s="21"/>
      <c r="G440" s="22" t="s">
        <v>16</v>
      </c>
    </row>
    <row r="441" spans="1:7" x14ac:dyDescent="0.25">
      <c r="A441" s="21">
        <v>7056</v>
      </c>
      <c r="B441" s="22" t="s">
        <v>474</v>
      </c>
      <c r="C441" s="21" t="s">
        <v>475</v>
      </c>
      <c r="D441" s="22" t="s">
        <v>476</v>
      </c>
      <c r="E441" s="23">
        <v>44.7</v>
      </c>
      <c r="F441" s="21">
        <v>3222</v>
      </c>
      <c r="G441" s="22" t="s">
        <v>27</v>
      </c>
    </row>
    <row r="442" spans="1:7" x14ac:dyDescent="0.25">
      <c r="A442" s="21"/>
      <c r="B442" s="22" t="s">
        <v>16</v>
      </c>
      <c r="C442" s="21" t="s">
        <v>16</v>
      </c>
      <c r="D442" s="22" t="s">
        <v>17</v>
      </c>
      <c r="E442" s="23">
        <v>44.7</v>
      </c>
      <c r="F442" s="21"/>
      <c r="G442" s="22" t="s">
        <v>16</v>
      </c>
    </row>
    <row r="443" spans="1:7" x14ac:dyDescent="0.25">
      <c r="A443" s="21">
        <v>7057</v>
      </c>
      <c r="B443" s="22" t="s">
        <v>477</v>
      </c>
      <c r="C443" s="21" t="s">
        <v>478</v>
      </c>
      <c r="D443" s="22" t="s">
        <v>148</v>
      </c>
      <c r="E443" s="23">
        <v>29.7</v>
      </c>
      <c r="F443" s="21">
        <v>3222</v>
      </c>
      <c r="G443" s="22" t="s">
        <v>27</v>
      </c>
    </row>
    <row r="444" spans="1:7" x14ac:dyDescent="0.25">
      <c r="A444" s="21">
        <v>7057</v>
      </c>
      <c r="B444" s="22" t="s">
        <v>477</v>
      </c>
      <c r="C444" s="21" t="s">
        <v>478</v>
      </c>
      <c r="D444" s="22" t="s">
        <v>148</v>
      </c>
      <c r="E444" s="23">
        <v>36.67</v>
      </c>
      <c r="F444" s="21">
        <v>3239</v>
      </c>
      <c r="G444" s="22" t="s">
        <v>49</v>
      </c>
    </row>
    <row r="445" spans="1:7" x14ac:dyDescent="0.25">
      <c r="A445" s="21"/>
      <c r="B445" s="22" t="s">
        <v>16</v>
      </c>
      <c r="C445" s="21" t="s">
        <v>16</v>
      </c>
      <c r="D445" s="22" t="s">
        <v>17</v>
      </c>
      <c r="E445" s="23">
        <v>66.37</v>
      </c>
      <c r="F445" s="21"/>
      <c r="G445" s="22" t="s">
        <v>16</v>
      </c>
    </row>
    <row r="446" spans="1:7" x14ac:dyDescent="0.25">
      <c r="A446" s="21">
        <v>7058</v>
      </c>
      <c r="B446" s="22" t="s">
        <v>479</v>
      </c>
      <c r="C446" s="21" t="s">
        <v>480</v>
      </c>
      <c r="D446" s="22" t="s">
        <v>148</v>
      </c>
      <c r="E446" s="23">
        <v>13.75</v>
      </c>
      <c r="F446" s="21">
        <v>3222</v>
      </c>
      <c r="G446" s="22" t="s">
        <v>27</v>
      </c>
    </row>
    <row r="447" spans="1:7" x14ac:dyDescent="0.25">
      <c r="A447" s="21"/>
      <c r="B447" s="22" t="s">
        <v>16</v>
      </c>
      <c r="C447" s="21" t="s">
        <v>16</v>
      </c>
      <c r="D447" s="22" t="s">
        <v>17</v>
      </c>
      <c r="E447" s="23">
        <v>13.75</v>
      </c>
      <c r="F447" s="21"/>
      <c r="G447" s="22" t="s">
        <v>16</v>
      </c>
    </row>
    <row r="448" spans="1:7" x14ac:dyDescent="0.25">
      <c r="A448" s="21">
        <v>7059</v>
      </c>
      <c r="B448" s="22" t="s">
        <v>481</v>
      </c>
      <c r="C448" s="21" t="s">
        <v>482</v>
      </c>
      <c r="D448" s="22" t="s">
        <v>13</v>
      </c>
      <c r="E448" s="23">
        <v>362.1</v>
      </c>
      <c r="F448" s="21">
        <v>3293</v>
      </c>
      <c r="G448" s="22" t="s">
        <v>455</v>
      </c>
    </row>
    <row r="449" spans="1:7" x14ac:dyDescent="0.25">
      <c r="A449" s="21"/>
      <c r="B449" s="22" t="s">
        <v>16</v>
      </c>
      <c r="C449" s="21" t="s">
        <v>16</v>
      </c>
      <c r="D449" s="22" t="s">
        <v>17</v>
      </c>
      <c r="E449" s="23">
        <v>362.1</v>
      </c>
      <c r="F449" s="21"/>
      <c r="G449" s="22" t="s">
        <v>16</v>
      </c>
    </row>
    <row r="450" spans="1:7" x14ac:dyDescent="0.25">
      <c r="A450" s="21">
        <v>7073</v>
      </c>
      <c r="B450" s="22" t="s">
        <v>483</v>
      </c>
      <c r="C450" s="21" t="s">
        <v>484</v>
      </c>
      <c r="D450" s="22" t="s">
        <v>485</v>
      </c>
      <c r="E450" s="23">
        <v>11.3</v>
      </c>
      <c r="F450" s="21">
        <v>3222</v>
      </c>
      <c r="G450" s="22" t="s">
        <v>27</v>
      </c>
    </row>
    <row r="451" spans="1:7" x14ac:dyDescent="0.25">
      <c r="A451" s="21"/>
      <c r="B451" s="22" t="s">
        <v>16</v>
      </c>
      <c r="C451" s="21" t="s">
        <v>16</v>
      </c>
      <c r="D451" s="22" t="s">
        <v>17</v>
      </c>
      <c r="E451" s="23">
        <v>11.3</v>
      </c>
      <c r="F451" s="21"/>
      <c r="G451" s="22" t="s">
        <v>16</v>
      </c>
    </row>
    <row r="452" spans="1:7" x14ac:dyDescent="0.25">
      <c r="A452" s="21">
        <v>772</v>
      </c>
      <c r="B452" s="22" t="s">
        <v>486</v>
      </c>
      <c r="C452" s="21" t="s">
        <v>487</v>
      </c>
      <c r="D452" s="22" t="s">
        <v>13</v>
      </c>
      <c r="E452" s="23">
        <v>256</v>
      </c>
      <c r="F452" s="21">
        <v>3239</v>
      </c>
      <c r="G452" s="22" t="s">
        <v>49</v>
      </c>
    </row>
    <row r="453" spans="1:7" x14ac:dyDescent="0.25">
      <c r="A453" s="21"/>
      <c r="B453" s="22" t="s">
        <v>16</v>
      </c>
      <c r="C453" s="21" t="s">
        <v>16</v>
      </c>
      <c r="D453" s="22" t="s">
        <v>17</v>
      </c>
      <c r="E453" s="23">
        <v>256</v>
      </c>
      <c r="F453" s="21"/>
      <c r="G453" s="22" t="s">
        <v>16</v>
      </c>
    </row>
    <row r="454" spans="1:7" x14ac:dyDescent="0.25">
      <c r="A454" s="21">
        <v>96</v>
      </c>
      <c r="B454" s="22" t="s">
        <v>488</v>
      </c>
      <c r="C454" s="21" t="s">
        <v>489</v>
      </c>
      <c r="D454" s="22" t="s">
        <v>85</v>
      </c>
      <c r="E454" s="23">
        <v>996.6</v>
      </c>
      <c r="F454" s="21">
        <v>3239</v>
      </c>
      <c r="G454" s="22" t="s">
        <v>49</v>
      </c>
    </row>
    <row r="455" spans="1:7" x14ac:dyDescent="0.25">
      <c r="A455" s="21"/>
      <c r="B455" s="22" t="s">
        <v>16</v>
      </c>
      <c r="C455" s="21" t="s">
        <v>16</v>
      </c>
      <c r="D455" s="22" t="s">
        <v>17</v>
      </c>
      <c r="E455" s="23">
        <v>996.6</v>
      </c>
      <c r="F455" s="21"/>
      <c r="G455" s="22" t="s">
        <v>16</v>
      </c>
    </row>
    <row r="456" spans="1:7" x14ac:dyDescent="0.25">
      <c r="A456" s="21">
        <v>975</v>
      </c>
      <c r="B456" s="22" t="s">
        <v>490</v>
      </c>
      <c r="C456" s="21" t="s">
        <v>491</v>
      </c>
      <c r="D456" s="22" t="s">
        <v>13</v>
      </c>
      <c r="E456" s="23">
        <v>322.54000000000002</v>
      </c>
      <c r="F456" s="21">
        <v>4231</v>
      </c>
      <c r="G456" s="22" t="s">
        <v>492</v>
      </c>
    </row>
    <row r="457" spans="1:7" x14ac:dyDescent="0.25">
      <c r="A457" s="21"/>
      <c r="B457" s="22" t="s">
        <v>16</v>
      </c>
      <c r="C457" s="21" t="s">
        <v>16</v>
      </c>
      <c r="D457" s="22" t="s">
        <v>17</v>
      </c>
      <c r="E457" s="23">
        <v>322.54000000000002</v>
      </c>
      <c r="F457" s="21"/>
      <c r="G457" s="22" t="s">
        <v>16</v>
      </c>
    </row>
    <row r="458" spans="1:7" x14ac:dyDescent="0.25">
      <c r="A458" s="85" t="s">
        <v>493</v>
      </c>
      <c r="B458" s="86"/>
      <c r="C458" s="87" t="s">
        <v>16</v>
      </c>
      <c r="D458" s="88" t="s">
        <v>16</v>
      </c>
      <c r="E458" s="89">
        <f>SUMIF(D11:D457,D13,E11:E457)</f>
        <v>949779.17000000039</v>
      </c>
      <c r="F458" s="26"/>
      <c r="G458" s="26"/>
    </row>
    <row r="459" spans="1:7" x14ac:dyDescent="0.25">
      <c r="A459" s="90"/>
      <c r="B459" s="91"/>
      <c r="C459" s="90"/>
      <c r="D459" s="91"/>
      <c r="E459" s="92"/>
    </row>
    <row r="460" spans="1:7" x14ac:dyDescent="0.25">
      <c r="A460" s="27" t="s">
        <v>494</v>
      </c>
      <c r="B460" s="28"/>
      <c r="C460" s="29"/>
      <c r="D460" s="30"/>
      <c r="E460" s="31"/>
      <c r="F460" s="32"/>
      <c r="G460" s="28"/>
    </row>
    <row r="461" spans="1:7" s="39" customFormat="1" ht="30" x14ac:dyDescent="0.25">
      <c r="A461" s="33">
        <v>4103</v>
      </c>
      <c r="B461" s="34" t="s">
        <v>495</v>
      </c>
      <c r="C461" s="35" t="s">
        <v>496</v>
      </c>
      <c r="D461" s="33" t="s">
        <v>13</v>
      </c>
      <c r="E461" s="36">
        <v>2181.6</v>
      </c>
      <c r="F461" s="37">
        <v>191110</v>
      </c>
      <c r="G461" s="38" t="s">
        <v>497</v>
      </c>
    </row>
    <row r="462" spans="1:7" ht="30" x14ac:dyDescent="0.25">
      <c r="A462" s="33">
        <v>6056</v>
      </c>
      <c r="B462" s="40" t="s">
        <v>498</v>
      </c>
      <c r="C462" s="35" t="s">
        <v>499</v>
      </c>
      <c r="D462" s="41" t="s">
        <v>500</v>
      </c>
      <c r="E462" s="42">
        <v>171.85</v>
      </c>
      <c r="F462" s="43">
        <v>191110</v>
      </c>
      <c r="G462" s="22" t="s">
        <v>497</v>
      </c>
    </row>
    <row r="463" spans="1:7" x14ac:dyDescent="0.25">
      <c r="A463" s="44" t="s">
        <v>501</v>
      </c>
      <c r="B463" s="45"/>
      <c r="C463" s="45"/>
      <c r="D463" s="46"/>
      <c r="E463" s="47">
        <f>SUM(E461:E462)</f>
        <v>2353.4499999999998</v>
      </c>
      <c r="F463" s="48"/>
      <c r="G463" s="49"/>
    </row>
    <row r="465" spans="1:11" x14ac:dyDescent="0.25">
      <c r="A465" s="67" t="s">
        <v>502</v>
      </c>
      <c r="B465" s="68"/>
      <c r="C465" s="69"/>
      <c r="D465" s="68"/>
      <c r="E465" s="70"/>
      <c r="F465" s="71"/>
      <c r="G465" s="72"/>
      <c r="H465" s="12"/>
      <c r="I465" s="12"/>
      <c r="J465" s="12"/>
      <c r="K465" s="12"/>
    </row>
    <row r="466" spans="1:11" x14ac:dyDescent="0.25">
      <c r="A466" s="55"/>
      <c r="B466" s="40"/>
      <c r="C466" s="56"/>
      <c r="D466" s="57"/>
      <c r="E466" s="57">
        <f>11955.92-59.81</f>
        <v>11896.11</v>
      </c>
      <c r="F466" s="58">
        <v>3211</v>
      </c>
      <c r="G466" s="59" t="s">
        <v>503</v>
      </c>
      <c r="H466" s="12"/>
      <c r="I466" s="12"/>
      <c r="J466" s="12"/>
      <c r="K466" s="12"/>
    </row>
    <row r="467" spans="1:11" x14ac:dyDescent="0.25">
      <c r="A467" s="55"/>
      <c r="B467" s="40"/>
      <c r="C467" s="56"/>
      <c r="D467" s="40"/>
      <c r="E467" s="57">
        <v>29015.72</v>
      </c>
      <c r="F467" s="58">
        <v>3211</v>
      </c>
      <c r="G467" s="59" t="s">
        <v>504</v>
      </c>
      <c r="H467" s="12"/>
      <c r="I467" s="12"/>
      <c r="J467" s="12"/>
      <c r="K467" s="12"/>
    </row>
    <row r="468" spans="1:11" x14ac:dyDescent="0.25">
      <c r="A468" s="55"/>
      <c r="B468" s="40"/>
      <c r="C468" s="56"/>
      <c r="D468" s="40"/>
      <c r="E468" s="57"/>
      <c r="F468" s="58"/>
      <c r="G468" s="59"/>
      <c r="H468" s="12"/>
      <c r="I468" s="12"/>
      <c r="J468" s="12"/>
      <c r="K468" s="12"/>
    </row>
    <row r="469" spans="1:11" x14ac:dyDescent="0.25">
      <c r="A469" s="55"/>
      <c r="B469" s="40"/>
      <c r="C469" s="56"/>
      <c r="D469" s="57"/>
      <c r="E469" s="57">
        <f>471315.84-12334.96+67381.51+131236.27</f>
        <v>657598.66</v>
      </c>
      <c r="F469" s="58">
        <v>3111</v>
      </c>
      <c r="G469" s="59" t="s">
        <v>505</v>
      </c>
      <c r="H469" s="12"/>
      <c r="I469" s="12"/>
      <c r="J469" s="12"/>
      <c r="K469" s="12"/>
    </row>
    <row r="470" spans="1:11" x14ac:dyDescent="0.25">
      <c r="A470" s="55"/>
      <c r="B470" s="40"/>
      <c r="C470" s="56"/>
      <c r="D470" s="57"/>
      <c r="E470" s="57">
        <f>3390.64</f>
        <v>3390.64</v>
      </c>
      <c r="F470" s="58">
        <v>3131</v>
      </c>
      <c r="G470" s="59" t="s">
        <v>506</v>
      </c>
      <c r="H470" s="12"/>
      <c r="I470" s="12"/>
      <c r="J470" s="12"/>
      <c r="K470" s="12"/>
    </row>
    <row r="471" spans="1:11" x14ac:dyDescent="0.25">
      <c r="A471" s="55"/>
      <c r="B471" s="40"/>
      <c r="C471" s="56"/>
      <c r="D471" s="57"/>
      <c r="E471" s="57">
        <v>104407.59</v>
      </c>
      <c r="F471" s="58">
        <v>3132</v>
      </c>
      <c r="G471" s="59" t="s">
        <v>507</v>
      </c>
      <c r="H471" s="12"/>
      <c r="I471" s="12"/>
      <c r="J471" s="12"/>
      <c r="K471" s="12"/>
    </row>
    <row r="472" spans="1:11" x14ac:dyDescent="0.25">
      <c r="A472" s="55"/>
      <c r="B472" s="40"/>
      <c r="C472" s="56"/>
      <c r="D472" s="57"/>
      <c r="E472" s="57">
        <v>12334.96</v>
      </c>
      <c r="F472" s="58">
        <v>3212</v>
      </c>
      <c r="G472" s="59" t="s">
        <v>508</v>
      </c>
      <c r="H472" s="12"/>
      <c r="I472" s="12"/>
      <c r="J472" s="12"/>
      <c r="K472" s="12"/>
    </row>
    <row r="473" spans="1:11" x14ac:dyDescent="0.25">
      <c r="A473" s="55"/>
      <c r="B473" s="40"/>
      <c r="C473" s="56"/>
      <c r="D473" s="57"/>
      <c r="E473" s="57">
        <v>86100</v>
      </c>
      <c r="F473" s="58">
        <v>3121</v>
      </c>
      <c r="G473" s="59" t="s">
        <v>509</v>
      </c>
      <c r="H473" s="12"/>
      <c r="I473" s="12"/>
      <c r="J473" s="12"/>
      <c r="K473" s="12"/>
    </row>
    <row r="474" spans="1:11" x14ac:dyDescent="0.25">
      <c r="A474" s="67" t="s">
        <v>510</v>
      </c>
      <c r="B474" s="68"/>
      <c r="C474" s="69"/>
      <c r="D474" s="68"/>
      <c r="E474" s="70">
        <f>SUM(E466:E473)</f>
        <v>904743.67999999993</v>
      </c>
      <c r="F474" s="71"/>
      <c r="G474" s="72"/>
      <c r="H474" s="12"/>
      <c r="I474" s="12"/>
      <c r="J474" s="12"/>
      <c r="K474" s="12"/>
    </row>
    <row r="475" spans="1:11" x14ac:dyDescent="0.25">
      <c r="A475" s="8"/>
      <c r="C475" s="10"/>
      <c r="D475" s="8"/>
      <c r="F475" s="60"/>
      <c r="G475"/>
      <c r="H475" s="12"/>
      <c r="I475" s="12"/>
      <c r="J475" s="12"/>
      <c r="K475" s="12"/>
    </row>
    <row r="476" spans="1:11" x14ac:dyDescent="0.25">
      <c r="A476" s="73" t="s">
        <v>511</v>
      </c>
      <c r="B476" s="74"/>
      <c r="C476" s="75"/>
      <c r="D476" s="74"/>
      <c r="E476" s="76"/>
      <c r="F476" s="77"/>
      <c r="G476" s="78"/>
      <c r="H476" s="12"/>
      <c r="I476" s="12"/>
      <c r="J476" s="12"/>
      <c r="K476" s="12"/>
    </row>
    <row r="477" spans="1:11" x14ac:dyDescent="0.25">
      <c r="A477" s="61"/>
      <c r="B477" s="62" t="s">
        <v>512</v>
      </c>
      <c r="C477" s="63"/>
      <c r="D477" s="62"/>
      <c r="E477" s="64">
        <v>2701.28</v>
      </c>
      <c r="F477" s="58">
        <v>3237</v>
      </c>
      <c r="G477" s="59" t="s">
        <v>513</v>
      </c>
    </row>
    <row r="478" spans="1:11" x14ac:dyDescent="0.25">
      <c r="A478" s="61"/>
      <c r="B478" s="62" t="s">
        <v>514</v>
      </c>
      <c r="C478" s="63"/>
      <c r="D478" s="62"/>
      <c r="E478" s="64">
        <v>896.57</v>
      </c>
      <c r="F478" s="58">
        <v>3237</v>
      </c>
      <c r="G478" s="59" t="s">
        <v>513</v>
      </c>
    </row>
    <row r="479" spans="1:11" x14ac:dyDescent="0.25">
      <c r="A479" s="61"/>
      <c r="B479" s="62" t="s">
        <v>515</v>
      </c>
      <c r="C479" s="63"/>
      <c r="D479" s="62"/>
      <c r="E479" s="64">
        <v>2087.89</v>
      </c>
      <c r="F479" s="58">
        <v>3237</v>
      </c>
      <c r="G479" s="59" t="s">
        <v>513</v>
      </c>
    </row>
    <row r="480" spans="1:11" x14ac:dyDescent="0.25">
      <c r="A480" s="61"/>
      <c r="B480" s="62" t="s">
        <v>516</v>
      </c>
      <c r="C480" s="63"/>
      <c r="D480" s="62"/>
      <c r="E480" s="64">
        <v>2269.44</v>
      </c>
      <c r="F480" s="58">
        <v>3237</v>
      </c>
      <c r="G480" s="59" t="s">
        <v>513</v>
      </c>
    </row>
    <row r="481" spans="1:7" x14ac:dyDescent="0.25">
      <c r="A481" s="61"/>
      <c r="B481" s="62" t="s">
        <v>517</v>
      </c>
      <c r="C481" s="63"/>
      <c r="D481" s="62"/>
      <c r="E481" s="64">
        <v>1475.14</v>
      </c>
      <c r="F481" s="58">
        <v>3237</v>
      </c>
      <c r="G481" s="59" t="s">
        <v>513</v>
      </c>
    </row>
    <row r="482" spans="1:7" x14ac:dyDescent="0.25">
      <c r="A482" s="61"/>
      <c r="B482" s="62" t="s">
        <v>518</v>
      </c>
      <c r="C482" s="63"/>
      <c r="D482" s="62"/>
      <c r="E482" s="64">
        <v>1997.11</v>
      </c>
      <c r="F482" s="58">
        <v>3237</v>
      </c>
      <c r="G482" s="59" t="s">
        <v>513</v>
      </c>
    </row>
    <row r="483" spans="1:7" x14ac:dyDescent="0.25">
      <c r="A483" s="61"/>
      <c r="B483" s="62" t="s">
        <v>519</v>
      </c>
      <c r="C483" s="63"/>
      <c r="D483" s="62"/>
      <c r="E483" s="64">
        <v>2099.2399999999998</v>
      </c>
      <c r="F483" s="58">
        <v>3237</v>
      </c>
      <c r="G483" s="59" t="s">
        <v>513</v>
      </c>
    </row>
    <row r="484" spans="1:7" x14ac:dyDescent="0.25">
      <c r="A484" s="61"/>
      <c r="B484" s="62" t="s">
        <v>520</v>
      </c>
      <c r="C484" s="63"/>
      <c r="D484" s="62"/>
      <c r="E484" s="64">
        <v>1089.33</v>
      </c>
      <c r="F484" s="58">
        <v>3237</v>
      </c>
      <c r="G484" s="59" t="s">
        <v>513</v>
      </c>
    </row>
    <row r="485" spans="1:7" x14ac:dyDescent="0.25">
      <c r="A485" s="61"/>
      <c r="B485" s="62" t="s">
        <v>521</v>
      </c>
      <c r="C485" s="63"/>
      <c r="D485" s="62"/>
      <c r="E485" s="64">
        <v>1886.29</v>
      </c>
      <c r="F485" s="58">
        <v>3237</v>
      </c>
      <c r="G485" s="59" t="s">
        <v>513</v>
      </c>
    </row>
    <row r="486" spans="1:7" x14ac:dyDescent="0.25">
      <c r="A486" s="61"/>
      <c r="B486" s="62" t="s">
        <v>522</v>
      </c>
      <c r="C486" s="63"/>
      <c r="D486" s="62"/>
      <c r="E486" s="64">
        <v>1970.54</v>
      </c>
      <c r="F486" s="58">
        <v>3237</v>
      </c>
      <c r="G486" s="59" t="s">
        <v>513</v>
      </c>
    </row>
    <row r="487" spans="1:7" x14ac:dyDescent="0.25">
      <c r="A487" s="61"/>
      <c r="B487" s="62" t="s">
        <v>523</v>
      </c>
      <c r="C487" s="63"/>
      <c r="D487" s="62"/>
      <c r="E487" s="64">
        <v>517.34</v>
      </c>
      <c r="F487" s="58">
        <v>3237</v>
      </c>
      <c r="G487" s="59" t="s">
        <v>513</v>
      </c>
    </row>
    <row r="488" spans="1:7" x14ac:dyDescent="0.25">
      <c r="A488" s="61"/>
      <c r="B488" s="62" t="s">
        <v>524</v>
      </c>
      <c r="C488" s="63"/>
      <c r="D488" s="62"/>
      <c r="E488" s="64">
        <v>1270.8900000000001</v>
      </c>
      <c r="F488" s="58">
        <v>3237</v>
      </c>
      <c r="G488" s="59" t="s">
        <v>513</v>
      </c>
    </row>
    <row r="489" spans="1:7" x14ac:dyDescent="0.25">
      <c r="A489" s="61"/>
      <c r="B489" s="62" t="s">
        <v>525</v>
      </c>
      <c r="C489" s="63"/>
      <c r="D489" s="62"/>
      <c r="E489" s="64">
        <v>2008.5</v>
      </c>
      <c r="F489" s="58">
        <v>3237</v>
      </c>
      <c r="G489" s="59" t="s">
        <v>513</v>
      </c>
    </row>
    <row r="490" spans="1:7" x14ac:dyDescent="0.25">
      <c r="A490" s="61"/>
      <c r="B490" s="62" t="s">
        <v>526</v>
      </c>
      <c r="C490" s="63"/>
      <c r="D490" s="62"/>
      <c r="E490" s="64">
        <v>2216.39</v>
      </c>
      <c r="F490" s="58">
        <v>3237</v>
      </c>
      <c r="G490" s="59" t="s">
        <v>513</v>
      </c>
    </row>
    <row r="491" spans="1:7" x14ac:dyDescent="0.25">
      <c r="A491" s="61"/>
      <c r="B491" s="62" t="s">
        <v>527</v>
      </c>
      <c r="C491" s="63"/>
      <c r="D491" s="62"/>
      <c r="E491" s="64">
        <v>1270.8900000000001</v>
      </c>
      <c r="F491" s="58">
        <v>3237</v>
      </c>
      <c r="G491" s="59" t="s">
        <v>513</v>
      </c>
    </row>
    <row r="492" spans="1:7" x14ac:dyDescent="0.25">
      <c r="A492" s="61"/>
      <c r="B492" s="62" t="s">
        <v>528</v>
      </c>
      <c r="C492" s="63"/>
      <c r="D492" s="62"/>
      <c r="E492" s="64">
        <v>2178.67</v>
      </c>
      <c r="F492" s="58">
        <v>3237</v>
      </c>
      <c r="G492" s="59" t="s">
        <v>513</v>
      </c>
    </row>
    <row r="493" spans="1:7" x14ac:dyDescent="0.25">
      <c r="A493" s="61"/>
      <c r="B493" s="62" t="s">
        <v>529</v>
      </c>
      <c r="C493" s="63"/>
      <c r="D493" s="62"/>
      <c r="E493" s="64">
        <v>1997.11</v>
      </c>
      <c r="F493" s="58">
        <v>3237</v>
      </c>
      <c r="G493" s="59" t="s">
        <v>513</v>
      </c>
    </row>
    <row r="494" spans="1:7" x14ac:dyDescent="0.25">
      <c r="A494" s="61"/>
      <c r="B494" s="62" t="s">
        <v>530</v>
      </c>
      <c r="C494" s="63"/>
      <c r="D494" s="62"/>
      <c r="E494" s="64">
        <v>2178.67</v>
      </c>
      <c r="F494" s="58">
        <v>3237</v>
      </c>
      <c r="G494" s="59" t="s">
        <v>513</v>
      </c>
    </row>
    <row r="495" spans="1:7" x14ac:dyDescent="0.25">
      <c r="A495" s="61"/>
      <c r="B495" s="62" t="s">
        <v>531</v>
      </c>
      <c r="C495" s="63"/>
      <c r="D495" s="62"/>
      <c r="E495" s="64">
        <v>1711.48</v>
      </c>
      <c r="F495" s="58">
        <v>3237</v>
      </c>
      <c r="G495" s="59" t="s">
        <v>513</v>
      </c>
    </row>
    <row r="496" spans="1:7" x14ac:dyDescent="0.25">
      <c r="A496" s="61"/>
      <c r="B496" s="62" t="s">
        <v>532</v>
      </c>
      <c r="C496" s="63"/>
      <c r="D496" s="62"/>
      <c r="E496" s="64">
        <v>707.36</v>
      </c>
      <c r="F496" s="58">
        <v>3237</v>
      </c>
      <c r="G496" s="59" t="s">
        <v>513</v>
      </c>
    </row>
    <row r="497" spans="1:7" x14ac:dyDescent="0.25">
      <c r="A497" s="61"/>
      <c r="B497" s="62" t="s">
        <v>533</v>
      </c>
      <c r="C497" s="63"/>
      <c r="D497" s="62"/>
      <c r="E497" s="64">
        <v>2178.67</v>
      </c>
      <c r="F497" s="58">
        <v>3237</v>
      </c>
      <c r="G497" s="59" t="s">
        <v>513</v>
      </c>
    </row>
    <row r="498" spans="1:7" x14ac:dyDescent="0.25">
      <c r="A498" s="61"/>
      <c r="B498" s="62" t="s">
        <v>534</v>
      </c>
      <c r="C498" s="63"/>
      <c r="D498" s="62"/>
      <c r="E498" s="64">
        <v>620.80999999999995</v>
      </c>
      <c r="F498" s="58">
        <v>3237</v>
      </c>
      <c r="G498" s="59" t="s">
        <v>513</v>
      </c>
    </row>
    <row r="499" spans="1:7" x14ac:dyDescent="0.25">
      <c r="A499" s="61"/>
      <c r="B499" s="62" t="s">
        <v>535</v>
      </c>
      <c r="C499" s="63"/>
      <c r="D499" s="62"/>
      <c r="E499" s="64">
        <v>2963.58</v>
      </c>
      <c r="F499" s="58">
        <v>3237</v>
      </c>
      <c r="G499" s="59" t="s">
        <v>513</v>
      </c>
    </row>
    <row r="500" spans="1:7" x14ac:dyDescent="0.25">
      <c r="A500" s="61"/>
      <c r="B500" s="62" t="s">
        <v>536</v>
      </c>
      <c r="C500" s="63"/>
      <c r="D500" s="62"/>
      <c r="E500" s="64">
        <v>2678.42</v>
      </c>
      <c r="F500" s="58">
        <v>3237</v>
      </c>
      <c r="G500" s="59" t="s">
        <v>513</v>
      </c>
    </row>
    <row r="501" spans="1:7" x14ac:dyDescent="0.25">
      <c r="A501" s="61"/>
      <c r="B501" s="62" t="s">
        <v>537</v>
      </c>
      <c r="C501" s="63"/>
      <c r="D501" s="62"/>
      <c r="E501" s="64">
        <v>2303.98</v>
      </c>
      <c r="F501" s="58">
        <v>3237</v>
      </c>
      <c r="G501" s="59" t="s">
        <v>513</v>
      </c>
    </row>
    <row r="502" spans="1:7" x14ac:dyDescent="0.25">
      <c r="A502" s="61"/>
      <c r="B502" s="62" t="s">
        <v>538</v>
      </c>
      <c r="C502" s="63"/>
      <c r="D502" s="62"/>
      <c r="E502" s="64">
        <v>1979.13</v>
      </c>
      <c r="F502" s="58">
        <v>3237</v>
      </c>
      <c r="G502" s="59" t="s">
        <v>513</v>
      </c>
    </row>
    <row r="503" spans="1:7" x14ac:dyDescent="0.25">
      <c r="A503" s="61"/>
      <c r="B503" s="62" t="s">
        <v>539</v>
      </c>
      <c r="C503" s="63"/>
      <c r="D503" s="62"/>
      <c r="E503" s="64">
        <v>1495.49</v>
      </c>
      <c r="F503" s="58">
        <v>3237</v>
      </c>
      <c r="G503" s="59" t="s">
        <v>513</v>
      </c>
    </row>
    <row r="504" spans="1:7" x14ac:dyDescent="0.25">
      <c r="A504" s="61"/>
      <c r="B504" s="62" t="s">
        <v>540</v>
      </c>
      <c r="C504" s="63"/>
      <c r="D504" s="62"/>
      <c r="E504" s="64">
        <v>2453.2800000000002</v>
      </c>
      <c r="F504" s="58">
        <v>3237</v>
      </c>
      <c r="G504" s="59" t="s">
        <v>513</v>
      </c>
    </row>
    <row r="505" spans="1:7" x14ac:dyDescent="0.25">
      <c r="A505" s="61"/>
      <c r="B505" s="62" t="s">
        <v>541</v>
      </c>
      <c r="C505" s="63"/>
      <c r="D505" s="62"/>
      <c r="E505" s="64">
        <v>2605.06</v>
      </c>
      <c r="F505" s="58">
        <v>3237</v>
      </c>
      <c r="G505" s="59" t="s">
        <v>513</v>
      </c>
    </row>
    <row r="506" spans="1:7" x14ac:dyDescent="0.25">
      <c r="A506" s="61"/>
      <c r="B506" s="62" t="s">
        <v>542</v>
      </c>
      <c r="C506" s="63"/>
      <c r="D506" s="62"/>
      <c r="E506" s="64">
        <v>4416.66</v>
      </c>
      <c r="F506" s="58">
        <v>3237</v>
      </c>
      <c r="G506" s="59" t="s">
        <v>513</v>
      </c>
    </row>
    <row r="507" spans="1:7" x14ac:dyDescent="0.25">
      <c r="A507" s="61"/>
      <c r="B507" s="62" t="s">
        <v>543</v>
      </c>
      <c r="C507" s="63"/>
      <c r="D507" s="62"/>
      <c r="E507" s="64">
        <v>1761.46</v>
      </c>
      <c r="F507" s="58">
        <v>3237</v>
      </c>
      <c r="G507" s="59" t="s">
        <v>513</v>
      </c>
    </row>
    <row r="508" spans="1:7" x14ac:dyDescent="0.25">
      <c r="A508" s="61"/>
      <c r="B508" s="62" t="s">
        <v>544</v>
      </c>
      <c r="C508" s="63"/>
      <c r="D508" s="62"/>
      <c r="E508" s="64">
        <v>1725.27</v>
      </c>
      <c r="F508" s="58">
        <v>3237</v>
      </c>
      <c r="G508" s="59" t="s">
        <v>513</v>
      </c>
    </row>
    <row r="509" spans="1:7" x14ac:dyDescent="0.25">
      <c r="A509" s="61"/>
      <c r="B509" s="62" t="s">
        <v>545</v>
      </c>
      <c r="C509" s="63"/>
      <c r="D509" s="62"/>
      <c r="E509" s="64">
        <v>1279.01</v>
      </c>
      <c r="F509" s="58">
        <v>3237</v>
      </c>
      <c r="G509" s="59" t="s">
        <v>513</v>
      </c>
    </row>
    <row r="510" spans="1:7" x14ac:dyDescent="0.25">
      <c r="A510" s="61"/>
      <c r="B510" s="62" t="s">
        <v>546</v>
      </c>
      <c r="C510" s="63"/>
      <c r="D510" s="62"/>
      <c r="E510" s="64">
        <v>4416.66</v>
      </c>
      <c r="F510" s="58">
        <v>3237</v>
      </c>
      <c r="G510" s="59" t="s">
        <v>513</v>
      </c>
    </row>
    <row r="511" spans="1:7" x14ac:dyDescent="0.25">
      <c r="A511" s="61"/>
      <c r="B511" s="62" t="s">
        <v>547</v>
      </c>
      <c r="C511" s="63"/>
      <c r="D511" s="62"/>
      <c r="E511" s="64">
        <v>2432.64</v>
      </c>
      <c r="F511" s="58">
        <v>3237</v>
      </c>
      <c r="G511" s="59" t="s">
        <v>513</v>
      </c>
    </row>
    <row r="512" spans="1:7" x14ac:dyDescent="0.25">
      <c r="A512" s="61"/>
      <c r="B512" s="62" t="s">
        <v>548</v>
      </c>
      <c r="C512" s="63"/>
      <c r="D512" s="62"/>
      <c r="E512" s="64">
        <v>670.3</v>
      </c>
      <c r="F512" s="58">
        <v>3237</v>
      </c>
      <c r="G512" s="59" t="s">
        <v>513</v>
      </c>
    </row>
    <row r="513" spans="1:7" x14ac:dyDescent="0.25">
      <c r="A513" s="61"/>
      <c r="B513" s="62" t="s">
        <v>549</v>
      </c>
      <c r="C513" s="63"/>
      <c r="D513" s="62"/>
      <c r="E513" s="64">
        <v>1324.65</v>
      </c>
      <c r="F513" s="58">
        <v>3237</v>
      </c>
      <c r="G513" s="59" t="s">
        <v>513</v>
      </c>
    </row>
    <row r="514" spans="1:7" x14ac:dyDescent="0.25">
      <c r="A514" s="61"/>
      <c r="B514" s="62" t="s">
        <v>550</v>
      </c>
      <c r="C514" s="63"/>
      <c r="D514" s="62"/>
      <c r="E514" s="64">
        <v>2542.9699999999998</v>
      </c>
      <c r="F514" s="58">
        <v>3237</v>
      </c>
      <c r="G514" s="59" t="s">
        <v>513</v>
      </c>
    </row>
    <row r="515" spans="1:7" x14ac:dyDescent="0.25">
      <c r="A515" s="79" t="s">
        <v>551</v>
      </c>
      <c r="B515" s="80"/>
      <c r="C515" s="81"/>
      <c r="D515" s="80"/>
      <c r="E515" s="82">
        <f>SUM(E477:E514)</f>
        <v>74378.169999999984</v>
      </c>
      <c r="F515" s="83"/>
      <c r="G515" s="84"/>
    </row>
    <row r="516" spans="1:7" x14ac:dyDescent="0.25">
      <c r="A516" s="8"/>
      <c r="C516" s="8"/>
      <c r="D516"/>
      <c r="F516" s="65"/>
      <c r="G516"/>
    </row>
    <row r="517" spans="1:7" x14ac:dyDescent="0.25">
      <c r="A517" s="50" t="s">
        <v>552</v>
      </c>
      <c r="B517" s="51"/>
      <c r="C517" s="66"/>
      <c r="D517" s="51"/>
      <c r="E517" s="52">
        <f>E458+E463+E474+E515</f>
        <v>1931254.4700000002</v>
      </c>
      <c r="F517" s="53"/>
      <c r="G517" s="54"/>
    </row>
  </sheetData>
  <mergeCells count="1">
    <mergeCell ref="A7:G7"/>
  </mergeCells>
  <conditionalFormatting sqref="A10:G457">
    <cfRule type="cellIs" dxfId="3" priority="1" operator="equal">
      <formula>"GDPR"</formula>
    </cfRule>
  </conditionalFormatting>
  <conditionalFormatting sqref="D464 D518:D1048576 D1:D457 D459">
    <cfRule type="containsText" dxfId="2" priority="3" operator="containsText" text="UKUPNO">
      <formula>NOT(ISERROR(SEARCH("UKUPNO",D1)))</formula>
    </cfRule>
  </conditionalFormatting>
  <conditionalFormatting sqref="G8">
    <cfRule type="containsText" dxfId="1" priority="4" operator="containsText" text="UKUPNO">
      <formula>NOT(ISERROR(SEARCH("UKUPNO",G8)))</formula>
    </cfRule>
  </conditionalFormatting>
  <conditionalFormatting sqref="J3">
    <cfRule type="cellIs" dxfId="0" priority="2" operator="equal">
      <formula>"GDPR"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Vidušin</dc:creator>
  <cp:lastModifiedBy>Ana Vidušin</cp:lastModifiedBy>
  <dcterms:created xsi:type="dcterms:W3CDTF">2025-07-18T11:04:45Z</dcterms:created>
  <dcterms:modified xsi:type="dcterms:W3CDTF">2025-07-18T11:11:50Z</dcterms:modified>
</cp:coreProperties>
</file>